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4A37770E-D3A3-436D-8CDC-88C55DBF5A3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<sst xmlns="http://schemas.openxmlformats.org/spreadsheetml/2006/main" count="7" uniqueCount="7">
  <si>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</si>
  <si>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</si>
  <si>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</si>
  <si>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ř.ř.</t>
  </si>
  <si>
    <t>žák</t>
  </si>
  <si>
    <t>Šiška Radek</t>
  </si>
  <si>
    <t>H.Brod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</si>
</sst>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0" sqref="B10:C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žák 48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Šiška Radek</v>
      </c>
      <c r="C10" s="121" t="str">
        <f>IF('Tabulka kvalifikace'!A7="","",'Tabulka kvalifikace'!B7)</f>
        <v>H.Brod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žák 48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48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4</v>
      </c>
      <c r="C7" s="72">
        <v>48</v>
      </c>
      <c r="D7" s="113" t="s">
        <v>5</v>
      </c>
      <c r="E7" s="114" t="s">
        <v>6</v>
      </c>
      <c r="F7" s="115">
        <v>2011</v>
      </c>
      <c r="G7" s="116">
        <v>191</v>
      </c>
      <c r="H7" s="117">
        <v>47.6</v>
      </c>
      <c r="I7" s="118" t="s">
        <v>3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>x</v>
      </c>
      <c r="N10" s="33" t="str">
        <f>X10</f>
        <v>výsledky</v>
      </c>
      <c r="O10" s="33" t="str">
        <f>IF(AA23&gt;0,$T$33,(Y12))</f>
        <v>OK</v>
      </c>
      <c r="U10" s="29">
        <f>IF(L10="x",1,"")</f>
        <v>1</v>
      </c>
      <c r="V10" s="29">
        <f t="shared" si="1"/>
        <v>1</v>
      </c>
      <c r="X10" s="31" t="str">
        <f>$T$23</f>
        <v>výsledky</v>
      </c>
      <c r="Y10" s="29">
        <f>Y7+Y8</f>
        <v>1</v>
      </c>
      <c r="Z10" s="1">
        <f t="shared" si="2"/>
        <v>1</v>
      </c>
      <c r="AA10" t="str">
        <f t="shared" si="3"/>
        <v>žáci</v>
      </c>
      <c r="AB10" s="31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1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IV. Ročník Memoriálu Vojtěcha Smoláka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Olomouc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žák 48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Šiška Radek</v>
      </c>
      <c r="B7" s="146" t="str">
        <f>IF('Vážní listina'!D7="","",'Vážní listina'!E7)</f>
        <v>H.Brod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2025-05-03T12:49:26Z</cp:lastPrinted>
  <dcterms:created xsi:type="dcterms:W3CDTF">2002-01-25T08:02:23Z</dcterms:created>
  <dcterms:modified xsi:type="dcterms:W3CDTF">2025-05-04T11:38:19Z</dcterms:modified>
</cp:coreProperties>
</file>