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kumenty\Libor - zápas\Závody, turnaje\Mistrovství republiky\Mistrovství republiky 2024\Ligové soutěže\Muži - volný styl\I.kolo - Brno, 27042024\"/>
    </mc:Choice>
  </mc:AlternateContent>
  <xr:revisionPtr revIDLastSave="0" documentId="13_ncr:1_{56B016FB-B7E1-4AEA-A177-9BC244FB52F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Tabulka" sheetId="2" r:id="rId1"/>
  </sheets>
  <externalReferences>
    <externalReference r:id="rId2"/>
  </externalReferences>
  <definedNames>
    <definedName name="_xlnm.Print_Area" localSheetId="0">Tabulka!$A$2:$P$14</definedName>
  </definedNames>
  <calcPr calcId="191029"/>
</workbook>
</file>

<file path=xl/calcChain.xml><?xml version="1.0" encoding="utf-8"?>
<calcChain xmlns="http://schemas.openxmlformats.org/spreadsheetml/2006/main">
  <c r="N9" i="2" l="1"/>
  <c r="N7" i="2"/>
  <c r="N5" i="2"/>
  <c r="L9" i="2"/>
  <c r="L7" i="2"/>
  <c r="L5" i="2"/>
  <c r="K9" i="2"/>
  <c r="K7" i="2"/>
  <c r="K5" i="2"/>
  <c r="J12" i="2"/>
  <c r="H12" i="2"/>
  <c r="G12" i="2"/>
  <c r="E12" i="2"/>
  <c r="D12" i="2"/>
  <c r="B12" i="2"/>
  <c r="B14" i="2"/>
  <c r="A14" i="2"/>
  <c r="A9" i="2"/>
  <c r="A7" i="2"/>
  <c r="A5" i="2"/>
  <c r="A2" i="2"/>
  <c r="P10" i="2" l="1"/>
  <c r="N12" i="2"/>
  <c r="L12" i="2"/>
  <c r="P6" i="2"/>
  <c r="P8" i="2"/>
</calcChain>
</file>

<file path=xl/sharedStrings.xml><?xml version="1.0" encoding="utf-8"?>
<sst xmlns="http://schemas.openxmlformats.org/spreadsheetml/2006/main" count="21" uniqueCount="9">
  <si>
    <t>body</t>
  </si>
  <si>
    <t>skore</t>
  </si>
  <si>
    <t>:</t>
  </si>
  <si>
    <t>pořadí</t>
  </si>
  <si>
    <t>součet:</t>
  </si>
  <si>
    <t>rozdíl skore</t>
  </si>
  <si>
    <t>Brno   27.04.2024</t>
  </si>
  <si>
    <t>Praha     08.06.2024</t>
  </si>
  <si>
    <t>Vítkovice   26.10.2024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</si>
</sst>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 CE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b/>
      <sz val="14"/>
      <name val="Arial CE"/>
      <family val="2"/>
      <charset val="238"/>
    </font>
    <font>
      <b/>
      <sz val="24"/>
      <name val="Arial CE"/>
      <family val="2"/>
      <charset val="238"/>
    </font>
    <font>
      <b/>
      <sz val="22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4" fillId="0" borderId="12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5" fillId="0" borderId="0" xfId="0" applyFont="1" applyAlignment="1">
      <alignment horizont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/>
    </xf>
    <xf numFmtId="0" fontId="4" fillId="0" borderId="33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5" xfId="0" applyFont="1" applyBorder="1" applyAlignment="1">
      <alignment horizontal="center"/>
    </xf>
    <xf numFmtId="0" fontId="3" fillId="0" borderId="19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/>
    </xf>
    <xf numFmtId="0" fontId="1" fillId="0" borderId="37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18;daje%20o%20sout&#283;&#382;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Údaje o soutěži"/>
      <sheetName val="Soutěž - rozhodčí"/>
      <sheetName val="Základní údaje o soutěži"/>
      <sheetName val="Informace o rozhodčích"/>
      <sheetName val="Tarif ČD"/>
    </sheetNames>
    <sheetDataSet>
      <sheetData sheetId="0">
        <row r="5">
          <cell r="C5" t="str">
            <v>Soutěž družstev mužů v zápase v.s.</v>
          </cell>
          <cell r="I5">
            <v>2024</v>
          </cell>
        </row>
        <row r="9">
          <cell r="C9" t="str">
            <v>27.04.2024</v>
          </cell>
          <cell r="H9" t="str">
            <v>Ing. Libor Bílek</v>
          </cell>
        </row>
        <row r="11">
          <cell r="C11" t="str">
            <v>Brno</v>
          </cell>
        </row>
        <row r="22">
          <cell r="E22" t="str">
            <v>Společenství T.J. Hradec Králové, T.J. Sokol Vyšehrad a KA Smíchov</v>
          </cell>
        </row>
        <row r="24">
          <cell r="E24" t="str">
            <v>T.J. Sokol Vítkovice</v>
          </cell>
        </row>
        <row r="26">
          <cell r="E26" t="str">
            <v>TAK Hellas Brno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14"/>
  <sheetViews>
    <sheetView tabSelected="1" zoomScaleNormal="100" zoomScaleSheetLayoutView="100" workbookViewId="0">
      <selection activeCell="R3" sqref="R3"/>
    </sheetView>
  </sheetViews>
  <sheetFormatPr defaultRowHeight="13.2" x14ac:dyDescent="0.25"/>
  <cols>
    <col min="1" max="1" width="32.88671875" customWidth="1"/>
    <col min="2" max="2" width="4.6640625" customWidth="1"/>
    <col min="3" max="3" width="1.6640625" customWidth="1"/>
    <col min="4" max="5" width="4.6640625" customWidth="1"/>
    <col min="6" max="6" width="1.6640625" customWidth="1"/>
    <col min="7" max="8" width="4.6640625" customWidth="1"/>
    <col min="9" max="9" width="1.6640625" customWidth="1"/>
    <col min="10" max="10" width="4.6640625" customWidth="1"/>
    <col min="11" max="11" width="10" customWidth="1"/>
    <col min="12" max="12" width="7.6640625" customWidth="1"/>
    <col min="13" max="13" width="1.6640625" customWidth="1"/>
    <col min="14" max="14" width="7.6640625" customWidth="1"/>
  </cols>
  <sheetData>
    <row r="2" spans="1:16" ht="28.2" x14ac:dyDescent="0.5">
      <c r="A2" s="21" t="str">
        <f>CONCATENATE('[1]Údaje o soutěži'!$C$5,", ",'[1]Údaje o soutěži'!$I$5)</f>
        <v>Soutěž družstev mužů v zápase v.s., 2024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</row>
    <row r="3" spans="1:16" ht="13.8" thickBot="1" x14ac:dyDescent="0.3"/>
    <row r="4" spans="1:16" s="1" customFormat="1" ht="39.9" customHeight="1" thickTop="1" thickBot="1" x14ac:dyDescent="0.3">
      <c r="A4" s="5"/>
      <c r="B4" s="29" t="s">
        <v>6</v>
      </c>
      <c r="C4" s="29"/>
      <c r="D4" s="29"/>
      <c r="E4" s="29" t="s">
        <v>7</v>
      </c>
      <c r="F4" s="29"/>
      <c r="G4" s="29"/>
      <c r="H4" s="29" t="s">
        <v>8</v>
      </c>
      <c r="I4" s="29"/>
      <c r="J4" s="29"/>
      <c r="K4" s="3" t="s">
        <v>0</v>
      </c>
      <c r="L4" s="24" t="s">
        <v>1</v>
      </c>
      <c r="M4" s="25"/>
      <c r="N4" s="26"/>
      <c r="O4" s="4" t="s">
        <v>3</v>
      </c>
      <c r="P4" s="1" t="s">
        <v>5</v>
      </c>
    </row>
    <row r="5" spans="1:16" ht="24.9" customHeight="1" x14ac:dyDescent="0.4">
      <c r="A5" s="22" t="str">
        <f>'[1]Údaje o soutěži'!$E$22</f>
        <v>Společenství T.J. Hradec Králové, T.J. Sokol Vyšehrad a KA Smíchov</v>
      </c>
      <c r="B5" s="30">
        <v>0</v>
      </c>
      <c r="C5" s="19"/>
      <c r="D5" s="19"/>
      <c r="E5" s="18"/>
      <c r="F5" s="19"/>
      <c r="G5" s="20"/>
      <c r="H5" s="18"/>
      <c r="I5" s="19"/>
      <c r="J5" s="20"/>
      <c r="K5" s="37">
        <f>H5+E5+B5</f>
        <v>0</v>
      </c>
      <c r="L5" s="27">
        <f>H6+E6+B6</f>
        <v>5</v>
      </c>
      <c r="M5" s="33" t="s">
        <v>2</v>
      </c>
      <c r="N5" s="35">
        <f>J6+G6+D6</f>
        <v>14</v>
      </c>
      <c r="O5" s="31"/>
      <c r="P5" s="2"/>
    </row>
    <row r="6" spans="1:16" ht="24.9" customHeight="1" x14ac:dyDescent="0.25">
      <c r="A6" s="23"/>
      <c r="B6" s="8">
        <v>5</v>
      </c>
      <c r="C6" s="6" t="s">
        <v>2</v>
      </c>
      <c r="D6" s="9">
        <v>14</v>
      </c>
      <c r="E6" s="7"/>
      <c r="F6" s="6" t="s">
        <v>2</v>
      </c>
      <c r="G6" s="9"/>
      <c r="H6" s="7"/>
      <c r="I6" s="6" t="s">
        <v>2</v>
      </c>
      <c r="J6" s="9"/>
      <c r="K6" s="38"/>
      <c r="L6" s="28"/>
      <c r="M6" s="34"/>
      <c r="N6" s="36"/>
      <c r="O6" s="32"/>
      <c r="P6" s="2">
        <f>L5-N5</f>
        <v>-9</v>
      </c>
    </row>
    <row r="7" spans="1:16" ht="24.9" customHeight="1" x14ac:dyDescent="0.4">
      <c r="A7" s="46" t="str">
        <f>'[1]Údaje o soutěži'!$E$24</f>
        <v>T.J. Sokol Vítkovice</v>
      </c>
      <c r="B7" s="47">
        <v>4</v>
      </c>
      <c r="C7" s="43"/>
      <c r="D7" s="43"/>
      <c r="E7" s="42"/>
      <c r="F7" s="43"/>
      <c r="G7" s="44"/>
      <c r="H7" s="42"/>
      <c r="I7" s="43"/>
      <c r="J7" s="44"/>
      <c r="K7" s="38">
        <f>H7+E7+B7</f>
        <v>4</v>
      </c>
      <c r="L7" s="28">
        <f>H8+E8+B8</f>
        <v>15</v>
      </c>
      <c r="M7" s="34" t="s">
        <v>2</v>
      </c>
      <c r="N7" s="36">
        <f>J8+G8+D8</f>
        <v>5</v>
      </c>
      <c r="O7" s="39"/>
      <c r="P7" s="2"/>
    </row>
    <row r="8" spans="1:16" ht="24.9" customHeight="1" thickBot="1" x14ac:dyDescent="0.3">
      <c r="A8" s="46"/>
      <c r="B8" s="8">
        <v>15</v>
      </c>
      <c r="C8" s="6" t="s">
        <v>2</v>
      </c>
      <c r="D8" s="6">
        <v>5</v>
      </c>
      <c r="E8" s="7"/>
      <c r="F8" s="6" t="s">
        <v>2</v>
      </c>
      <c r="G8" s="9"/>
      <c r="H8" s="7"/>
      <c r="I8" s="6" t="s">
        <v>2</v>
      </c>
      <c r="J8" s="9"/>
      <c r="K8" s="38"/>
      <c r="L8" s="28"/>
      <c r="M8" s="34"/>
      <c r="N8" s="36"/>
      <c r="O8" s="32"/>
      <c r="P8" s="2">
        <f>L7-N7</f>
        <v>10</v>
      </c>
    </row>
    <row r="9" spans="1:16" ht="24.9" customHeight="1" x14ac:dyDescent="0.4">
      <c r="A9" s="40" t="str">
        <f>'[1]Údaje o soutěži'!$E$26</f>
        <v>TAK Hellas Brno</v>
      </c>
      <c r="B9" s="30">
        <v>2</v>
      </c>
      <c r="C9" s="19"/>
      <c r="D9" s="19"/>
      <c r="E9" s="18"/>
      <c r="F9" s="19"/>
      <c r="G9" s="20"/>
      <c r="H9" s="18"/>
      <c r="I9" s="19"/>
      <c r="J9" s="20"/>
      <c r="K9" s="38">
        <f>H9+E9+B9</f>
        <v>2</v>
      </c>
      <c r="L9" s="28">
        <f>H10+E10+B10</f>
        <v>9</v>
      </c>
      <c r="M9" s="34" t="s">
        <v>2</v>
      </c>
      <c r="N9" s="36">
        <f>J10+G10+D10</f>
        <v>10</v>
      </c>
      <c r="O9" s="16"/>
      <c r="P9" s="2"/>
    </row>
    <row r="10" spans="1:16" ht="24.9" customHeight="1" thickBot="1" x14ac:dyDescent="0.3">
      <c r="A10" s="41"/>
      <c r="B10" s="10">
        <v>9</v>
      </c>
      <c r="C10" s="11" t="s">
        <v>2</v>
      </c>
      <c r="D10" s="13">
        <v>10</v>
      </c>
      <c r="E10" s="12"/>
      <c r="F10" s="11" t="s">
        <v>2</v>
      </c>
      <c r="G10" s="13"/>
      <c r="H10" s="12"/>
      <c r="I10" s="11" t="s">
        <v>2</v>
      </c>
      <c r="J10" s="13"/>
      <c r="K10" s="45"/>
      <c r="L10" s="48"/>
      <c r="M10" s="49"/>
      <c r="N10" s="50"/>
      <c r="O10" s="17"/>
      <c r="P10" s="2">
        <f>L9-N9</f>
        <v>-1</v>
      </c>
    </row>
    <row r="11" spans="1:16" ht="13.8" thickTop="1" x14ac:dyDescent="0.25"/>
    <row r="12" spans="1:16" x14ac:dyDescent="0.25">
      <c r="B12" s="14">
        <f>B10+B8+B6</f>
        <v>29</v>
      </c>
      <c r="D12" s="14">
        <f>D10+D8+D6</f>
        <v>29</v>
      </c>
      <c r="E12" s="14">
        <f>E10+E8+E6</f>
        <v>0</v>
      </c>
      <c r="G12" s="14">
        <f>G10+G8+G6</f>
        <v>0</v>
      </c>
      <c r="H12" s="14">
        <f>H10+H8+H6</f>
        <v>0</v>
      </c>
      <c r="J12" s="14">
        <f>J10+J8+J6</f>
        <v>0</v>
      </c>
      <c r="K12" s="15" t="s">
        <v>4</v>
      </c>
      <c r="L12" s="14">
        <f>L9+L7+L5</f>
        <v>29</v>
      </c>
      <c r="M12" s="2" t="s">
        <v>2</v>
      </c>
      <c r="N12" s="14">
        <f>N9+N7+N5</f>
        <v>29</v>
      </c>
    </row>
    <row r="14" spans="1:16" x14ac:dyDescent="0.25">
      <c r="A14" t="str">
        <f>CONCATENATE('[1]Údaje o soutěži'!$C$11,", ",'[1]Údaje o soutěži'!$C$9)</f>
        <v>Brno, 27.04.2024</v>
      </c>
      <c r="B14" t="str">
        <f>'[1]Údaje o soutěži'!$H$9</f>
        <v>Ing. Libor Bílek</v>
      </c>
    </row>
  </sheetData>
  <mergeCells count="31">
    <mergeCell ref="O7:O8"/>
    <mergeCell ref="N7:N8"/>
    <mergeCell ref="A9:A10"/>
    <mergeCell ref="H7:J7"/>
    <mergeCell ref="K9:K10"/>
    <mergeCell ref="L7:L8"/>
    <mergeCell ref="M7:M8"/>
    <mergeCell ref="A7:A8"/>
    <mergeCell ref="B7:D7"/>
    <mergeCell ref="E7:G7"/>
    <mergeCell ref="K7:K8"/>
    <mergeCell ref="L9:L10"/>
    <mergeCell ref="M9:M10"/>
    <mergeCell ref="N9:N10"/>
    <mergeCell ref="B9:D9"/>
    <mergeCell ref="E9:G9"/>
    <mergeCell ref="A2:O2"/>
    <mergeCell ref="A5:A6"/>
    <mergeCell ref="L4:N4"/>
    <mergeCell ref="L5:L6"/>
    <mergeCell ref="H4:J4"/>
    <mergeCell ref="B4:D4"/>
    <mergeCell ref="B5:D5"/>
    <mergeCell ref="E4:G4"/>
    <mergeCell ref="O5:O6"/>
    <mergeCell ref="M5:M6"/>
    <mergeCell ref="N5:N6"/>
    <mergeCell ref="H5:J5"/>
    <mergeCell ref="K5:K6"/>
    <mergeCell ref="E5:G5"/>
    <mergeCell ref="H9:J9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Tabulka</vt:lpstr>
      <vt:lpstr>Tabulka!Oblast_tisku</vt:lpstr>
    </vt:vector>
  </TitlesOfParts>
  <Company>SEP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Holuša Oldřich ing</dc:creator>
  <cp:lastModifiedBy>Libor Bílek</cp:lastModifiedBy>
  <cp:lastPrinted>2024-04-27T10:51:35Z</cp:lastPrinted>
  <dcterms:created xsi:type="dcterms:W3CDTF">2001-04-03T16:41:47Z</dcterms:created>
  <dcterms:modified xsi:type="dcterms:W3CDTF">2024-04-27T16:22:26Z</dcterms:modified>
</cp:coreProperties>
</file>