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zápasníků'!$A$1:$C$16</definedName>
    <definedName name="_xlnm.Print_Area" localSheetId="3">'Tabulka finále'!$A$1:$R$59</definedName>
    <definedName name="_xlnm.Print_Area" localSheetId="2">'Tabulka kvalifikace'!$A$1:$V$34</definedName>
    <definedName name="_xlnm.Print_Area" localSheetId="1">'Vážní listina'!$A$1:$I$15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3" l="1"/>
  <c r="A24"/>
  <c r="C24" l="1"/>
  <c r="B24"/>
  <c r="K24"/>
  <c r="F24"/>
  <c r="H24"/>
  <c r="C23"/>
  <c r="F23"/>
  <c r="K23"/>
  <c r="B23"/>
  <c r="H23"/>
  <c r="A21" l="1"/>
  <c r="A17" l="1"/>
  <c r="C21"/>
  <c r="H21"/>
  <c r="K21"/>
  <c r="B21"/>
  <c r="F21"/>
  <c r="A19"/>
  <c r="A20"/>
  <c r="C20" l="1"/>
  <c r="H20"/>
  <c r="K20"/>
  <c r="F20"/>
  <c r="B20"/>
  <c r="C19"/>
  <c r="F19"/>
  <c r="K19"/>
  <c r="H19"/>
  <c r="B19"/>
  <c r="C17"/>
  <c r="H17"/>
  <c r="B17"/>
  <c r="K17"/>
  <c r="F17"/>
  <c r="A18" l="1"/>
  <c r="A22"/>
  <c r="C18" l="1"/>
  <c r="K18"/>
  <c r="F18"/>
  <c r="H18"/>
  <c r="B18"/>
  <c r="C22"/>
  <c r="H22"/>
  <c r="K22"/>
  <c r="F22"/>
  <c r="B22"/>
  <c r="A12" l="1"/>
  <c r="A14" l="1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6" l="1"/>
  <c r="A11"/>
  <c r="A13"/>
  <c r="K13" l="1"/>
  <c r="F13"/>
  <c r="H13"/>
  <c r="B13"/>
  <c r="C13"/>
  <c r="C16"/>
  <c r="F16"/>
  <c r="B16"/>
  <c r="H16"/>
  <c r="K16"/>
  <c r="H11"/>
  <c r="K11"/>
  <c r="C11"/>
  <c r="B11"/>
  <c r="F11"/>
  <c r="B9" l="1"/>
  <c r="F9"/>
  <c r="C9"/>
  <c r="K9" l="1"/>
  <c r="H9"/>
  <c r="A10" l="1"/>
  <c r="K10" l="1"/>
  <c r="C10"/>
  <c r="F10"/>
  <c r="H10"/>
  <c r="B10"/>
</calcChain>
</file>

<file path=xl/sharedStrings.xml><?xml version="1.0" encoding="utf-8"?>
<sst xmlns="http://schemas.openxmlformats.org/spreadsheetml/2006/main" count="318" uniqueCount="83">
  <si>
    <t>los</t>
  </si>
  <si>
    <t>finále</t>
  </si>
  <si>
    <t>xxx</t>
  </si>
  <si>
    <t>B</t>
  </si>
  <si>
    <t>x</t>
  </si>
  <si>
    <t>dis.</t>
  </si>
  <si>
    <t>pořadí</t>
  </si>
  <si>
    <t>Hod.</t>
  </si>
  <si>
    <t/>
  </si>
  <si>
    <t>VL</t>
  </si>
  <si>
    <t>žák U15</t>
  </si>
  <si>
    <t>v.s.</t>
  </si>
  <si>
    <t>Trenčín</t>
  </si>
  <si>
    <t>Nitra</t>
  </si>
  <si>
    <t>Priev.</t>
  </si>
  <si>
    <t>Hodos Kristóf</t>
  </si>
  <si>
    <t>Újpest</t>
  </si>
  <si>
    <t>Katrinec Vratko</t>
  </si>
  <si>
    <t>Mokráš Martin</t>
  </si>
  <si>
    <t>Kubík Tibor</t>
  </si>
  <si>
    <t>Svoboda Matěj</t>
  </si>
  <si>
    <t>Tichá</t>
  </si>
  <si>
    <t>Mustafa Filip</t>
  </si>
  <si>
    <t>Dosztár Zsombor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</si>
  <si>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</si>
  <si>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</si>
  <si>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</si>
  <si>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</si>
  <si>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</si>
  <si>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</si>
  <si>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</si>
  <si>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</si>
  <si>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</si>
  <si>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žák U15 62 kg v.s.</t>
  </si>
  <si>
    <t>příjmení a jméno</t>
  </si>
  <si>
    <t>oddíl</t>
  </si>
  <si>
    <t>K I</t>
  </si>
  <si>
    <t>K II</t>
  </si>
  <si>
    <t>K III</t>
  </si>
  <si>
    <t xml:space="preserve">Nový Jičín,  13.5.2023 </t>
  </si>
  <si>
    <t>Tabulka finále</t>
  </si>
  <si>
    <t>žák U15 62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</si>
  <si>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</si>
  <si>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</si>
  <si>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</si>
  <si>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</si>
  <si>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</si>
  <si>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</si>
  <si>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</si>
  <si>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</si>
  <si>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</si>
  <si>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</si>
  <si>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</si>
  <si>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</si>
  <si>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</si>
  <si>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</si>
  <si>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</si>
  <si>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</si>
  <si>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</si>
  <si>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</si>
  <si>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7</t>
  </si>
  <si>
    <t>3</t>
  </si>
  <si>
    <t>6</t>
  </si>
  <si>
    <t>1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</si>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</sst>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18"/>
  <sheetViews>
    <sheetView tabSelected="1" workbookViewId="0">
      <selection activeCell="H15" sqref="H15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24</v>
      </c>
      <c r="B1" s="147"/>
      <c r="C1" s="147"/>
    </row>
    <row r="3" spans="1:4" ht="15.75">
      <c r="A3" s="15" t="s">
        <v>25</v>
      </c>
      <c r="B3" s="16" t="s">
        <v>26</v>
      </c>
    </row>
    <row r="4" spans="1:4" ht="15.75">
      <c r="A4" s="15" t="s">
        <v>27</v>
      </c>
      <c r="B4" s="16" t="s">
        <v>28</v>
      </c>
    </row>
    <row r="5" spans="1:4" ht="15.75">
      <c r="A5" s="15" t="s">
        <v>29</v>
      </c>
      <c r="B5" s="16" t="s">
        <v>30</v>
      </c>
    </row>
    <row r="6" spans="1:4" ht="15.75">
      <c r="A6" s="16"/>
      <c r="B6" s="16"/>
    </row>
    <row r="7" spans="1:4" ht="15.75">
      <c r="A7" s="15" t="s">
        <v>32</v>
      </c>
      <c r="B7" s="16" t="s">
        <v>33</v>
      </c>
    </row>
    <row r="8" spans="1:4" ht="13.5" thickBot="1"/>
    <row r="9" spans="1:4" ht="20.100000000000001" customHeight="1" thickBot="1">
      <c r="A9" s="20" t="s">
        <v>6</v>
      </c>
      <c r="B9" s="13" t="s">
        <v>34</v>
      </c>
      <c r="C9" s="21" t="s">
        <v>35</v>
      </c>
    </row>
    <row r="10" spans="1:4" ht="39.950000000000003" customHeight="1">
      <c r="A10" s="17">
        <v>1</v>
      </c>
      <c r="B10" s="18" t="s">
        <v>15</v>
      </c>
      <c r="C10" s="19" t="s">
        <v>16</v>
      </c>
      <c r="D10" s="117">
        <v>1</v>
      </c>
    </row>
    <row r="11" spans="1:4" ht="39.950000000000003" customHeight="1">
      <c r="A11" s="17">
        <v>2</v>
      </c>
      <c r="B11" s="18" t="s">
        <v>22</v>
      </c>
      <c r="C11" s="19" t="s">
        <v>13</v>
      </c>
      <c r="D11" s="117">
        <v>2</v>
      </c>
    </row>
    <row r="12" spans="1:4" ht="39.950000000000003" customHeight="1">
      <c r="A12" s="17">
        <v>3</v>
      </c>
      <c r="B12" s="18" t="s">
        <v>18</v>
      </c>
      <c r="C12" s="19" t="s">
        <v>14</v>
      </c>
      <c r="D12" s="117">
        <v>3</v>
      </c>
    </row>
    <row r="13" spans="1:4" ht="39.950000000000003" customHeight="1">
      <c r="A13" s="17">
        <v>4</v>
      </c>
      <c r="B13" s="18" t="s">
        <v>23</v>
      </c>
      <c r="C13" s="19" t="s">
        <v>16</v>
      </c>
      <c r="D13" s="117">
        <v>4</v>
      </c>
    </row>
    <row r="14" spans="1:4" ht="39.950000000000003" customHeight="1">
      <c r="A14" s="17">
        <v>5</v>
      </c>
      <c r="B14" s="18" t="s">
        <v>19</v>
      </c>
      <c r="C14" s="19" t="s">
        <v>7</v>
      </c>
      <c r="D14" s="117">
        <v>5</v>
      </c>
    </row>
    <row r="15" spans="1:4" ht="39.950000000000003" customHeight="1">
      <c r="A15" s="17">
        <v>6</v>
      </c>
      <c r="B15" s="18" t="s">
        <v>17</v>
      </c>
      <c r="C15" s="19" t="s">
        <v>12</v>
      </c>
      <c r="D15" s="117">
        <v>6</v>
      </c>
    </row>
    <row r="16" spans="1:4" ht="39.950000000000003" customHeight="1" thickBot="1">
      <c r="A16" s="17">
        <v>7</v>
      </c>
      <c r="B16" s="18" t="s">
        <v>20</v>
      </c>
      <c r="C16" s="19" t="s">
        <v>21</v>
      </c>
      <c r="D16" s="117">
        <v>7</v>
      </c>
    </row>
    <row r="17" spans="1:3">
      <c r="A17" s="108"/>
      <c r="B17" s="108"/>
      <c r="C17" s="108"/>
    </row>
    <row r="18" spans="1:3">
      <c r="A18" t="s">
        <v>39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6"/>
  <sheetViews>
    <sheetView zoomScale="90" zoomScaleNormal="90" workbookViewId="0">
      <selection activeCell="M36" sqref="M36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79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26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27</v>
      </c>
      <c r="D3" s="2" t="s">
        <v>28</v>
      </c>
      <c r="E3" s="74"/>
      <c r="F3" s="152"/>
      <c r="G3" s="152"/>
      <c r="H3" s="1"/>
      <c r="I3" s="1"/>
    </row>
    <row r="4" spans="1:9" s="82" customFormat="1" ht="28.5" customHeight="1">
      <c r="A4" s="88" t="s">
        <v>29</v>
      </c>
      <c r="B4" s="85"/>
      <c r="C4" s="84"/>
      <c r="D4" s="110" t="s">
        <v>30</v>
      </c>
      <c r="E4" s="87" t="s">
        <v>32</v>
      </c>
      <c r="F4" s="151" t="s">
        <v>41</v>
      </c>
      <c r="G4" s="151"/>
      <c r="H4" s="86" t="s">
        <v>42</v>
      </c>
      <c r="I4" s="88" t="s">
        <v>11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80</v>
      </c>
      <c r="B6" s="102" t="s">
        <v>81</v>
      </c>
      <c r="C6" s="103">
        <v>25</v>
      </c>
      <c r="D6" s="104" t="s">
        <v>34</v>
      </c>
      <c r="E6" s="75" t="s">
        <v>35</v>
      </c>
      <c r="F6" s="11" t="s">
        <v>82</v>
      </c>
      <c r="G6" s="12" t="s">
        <v>0</v>
      </c>
      <c r="H6" s="13" t="s">
        <v>49</v>
      </c>
      <c r="I6" s="14" t="s">
        <v>11</v>
      </c>
    </row>
    <row r="7" spans="1:9" ht="15.95" customHeight="1">
      <c r="A7" s="101">
        <v>1</v>
      </c>
      <c r="B7" s="95" t="s">
        <v>10</v>
      </c>
      <c r="C7" s="96">
        <v>62</v>
      </c>
      <c r="D7" s="97" t="s">
        <v>15</v>
      </c>
      <c r="E7" s="10" t="s">
        <v>16</v>
      </c>
      <c r="F7" s="9">
        <v>2008</v>
      </c>
      <c r="G7" s="98">
        <v>16</v>
      </c>
      <c r="H7" s="99">
        <v>61</v>
      </c>
      <c r="I7" s="90" t="s">
        <v>11</v>
      </c>
    </row>
    <row r="8" spans="1:9" ht="15.95" customHeight="1">
      <c r="A8" s="101">
        <v>2</v>
      </c>
      <c r="B8" s="100" t="s">
        <v>10</v>
      </c>
      <c r="C8" s="98">
        <v>62</v>
      </c>
      <c r="D8" s="97" t="s">
        <v>17</v>
      </c>
      <c r="E8" s="10" t="s">
        <v>12</v>
      </c>
      <c r="F8" s="9">
        <v>2009</v>
      </c>
      <c r="G8" s="98">
        <v>105</v>
      </c>
      <c r="H8" s="99">
        <v>60.3</v>
      </c>
      <c r="I8" s="89" t="s">
        <v>11</v>
      </c>
    </row>
    <row r="9" spans="1:9" ht="15.95" customHeight="1">
      <c r="A9" s="101">
        <v>3</v>
      </c>
      <c r="B9" s="95" t="s">
        <v>10</v>
      </c>
      <c r="C9" s="96">
        <v>62</v>
      </c>
      <c r="D9" s="97" t="s">
        <v>18</v>
      </c>
      <c r="E9" s="10" t="s">
        <v>14</v>
      </c>
      <c r="F9" s="9">
        <v>2009</v>
      </c>
      <c r="G9" s="98">
        <v>126</v>
      </c>
      <c r="H9" s="99">
        <v>62</v>
      </c>
      <c r="I9" s="89" t="s">
        <v>11</v>
      </c>
    </row>
    <row r="10" spans="1:9" ht="15.95" customHeight="1">
      <c r="A10" s="101">
        <v>4</v>
      </c>
      <c r="B10" s="100" t="s">
        <v>10</v>
      </c>
      <c r="C10" s="98">
        <v>62</v>
      </c>
      <c r="D10" s="97" t="s">
        <v>19</v>
      </c>
      <c r="E10" s="10" t="s">
        <v>7</v>
      </c>
      <c r="F10" s="9">
        <v>2009</v>
      </c>
      <c r="G10" s="98">
        <v>167</v>
      </c>
      <c r="H10" s="99">
        <v>59.8</v>
      </c>
      <c r="I10" s="89" t="s">
        <v>11</v>
      </c>
    </row>
    <row r="11" spans="1:9" ht="15.95" customHeight="1">
      <c r="A11" s="101">
        <v>5</v>
      </c>
      <c r="B11" s="95" t="s">
        <v>10</v>
      </c>
      <c r="C11" s="96">
        <v>62</v>
      </c>
      <c r="D11" s="97" t="s">
        <v>20</v>
      </c>
      <c r="E11" s="10" t="s">
        <v>21</v>
      </c>
      <c r="F11" s="9">
        <v>2009</v>
      </c>
      <c r="G11" s="98">
        <v>226</v>
      </c>
      <c r="H11" s="99">
        <v>62</v>
      </c>
      <c r="I11" s="89" t="s">
        <v>11</v>
      </c>
    </row>
    <row r="12" spans="1:9" ht="15.95" customHeight="1">
      <c r="A12" s="101">
        <v>6</v>
      </c>
      <c r="B12" s="100" t="s">
        <v>10</v>
      </c>
      <c r="C12" s="98">
        <v>62</v>
      </c>
      <c r="D12" s="97" t="s">
        <v>22</v>
      </c>
      <c r="E12" s="10" t="s">
        <v>13</v>
      </c>
      <c r="F12" s="9">
        <v>2008</v>
      </c>
      <c r="G12" s="98">
        <v>259</v>
      </c>
      <c r="H12" s="99">
        <v>58.9</v>
      </c>
      <c r="I12" s="89" t="s">
        <v>11</v>
      </c>
    </row>
    <row r="13" spans="1:9" ht="15.95" customHeight="1" thickBot="1">
      <c r="A13" s="101">
        <v>7</v>
      </c>
      <c r="B13" s="95" t="s">
        <v>10</v>
      </c>
      <c r="C13" s="96">
        <v>62</v>
      </c>
      <c r="D13" s="97" t="s">
        <v>23</v>
      </c>
      <c r="E13" s="10" t="s">
        <v>16</v>
      </c>
      <c r="F13" s="9">
        <v>2009</v>
      </c>
      <c r="G13" s="98">
        <v>283</v>
      </c>
      <c r="H13" s="99">
        <v>62</v>
      </c>
      <c r="I13" s="89" t="s">
        <v>11</v>
      </c>
    </row>
    <row r="14" spans="1:9" ht="15.95" customHeight="1">
      <c r="A14" s="106"/>
      <c r="B14" s="107"/>
      <c r="C14" s="107"/>
      <c r="D14" s="108"/>
      <c r="E14" s="109"/>
      <c r="F14" s="108"/>
      <c r="G14" s="108"/>
      <c r="H14" s="108"/>
      <c r="I14" s="108"/>
    </row>
    <row r="15" spans="1:9">
      <c r="A15" s="94" t="s">
        <v>39</v>
      </c>
      <c r="B15" s="93"/>
      <c r="C15" s="93"/>
      <c r="D15" s="105"/>
      <c r="E15" s="105"/>
    </row>
    <row r="16" spans="1:9">
      <c r="D16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Q36"/>
  <sheetViews>
    <sheetView zoomScaleSheetLayoutView="100" workbookViewId="0">
      <selection activeCell="A30" sqref="A30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9" width="3.28515625" customWidth="1"/>
    <col min="20" max="20" width="4.85546875" customWidth="1"/>
    <col min="21" max="21" width="4" customWidth="1"/>
    <col min="22" max="22" width="4.85546875" customWidth="1"/>
    <col min="23" max="37" width="9.140625" style="124" customWidth="1"/>
    <col min="38" max="47" width="9.140625" customWidth="1"/>
  </cols>
  <sheetData>
    <row r="1" spans="1:37" ht="25.5" customHeight="1">
      <c r="A1" s="216" t="s">
        <v>65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37" ht="18">
      <c r="A2" s="192" t="s">
        <v>26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</row>
    <row r="3" spans="1:37" ht="13.5" customHeight="1">
      <c r="A3" s="22" t="s">
        <v>27</v>
      </c>
      <c r="B3" s="194" t="s">
        <v>28</v>
      </c>
      <c r="C3" s="194"/>
      <c r="D3" s="194"/>
      <c r="E3" s="194"/>
      <c r="G3" s="217" t="s">
        <v>66</v>
      </c>
      <c r="H3" s="217"/>
      <c r="I3" s="217"/>
      <c r="J3" s="217"/>
      <c r="K3" s="217"/>
      <c r="L3" s="217"/>
      <c r="M3" s="217"/>
      <c r="N3" s="217"/>
      <c r="O3" s="39"/>
      <c r="P3" s="39"/>
      <c r="Q3" s="88">
        <v>7</v>
      </c>
      <c r="R3" s="8"/>
    </row>
    <row r="4" spans="1:37" ht="14.25" customHeight="1" thickBot="1">
      <c r="A4" s="22" t="s">
        <v>29</v>
      </c>
      <c r="B4" s="8" t="s">
        <v>30</v>
      </c>
      <c r="C4" s="8"/>
      <c r="E4" s="8"/>
      <c r="F4" s="8"/>
      <c r="G4" s="8" t="s">
        <v>32</v>
      </c>
      <c r="H4" s="8"/>
      <c r="I4" s="8"/>
      <c r="J4" s="198" t="s">
        <v>41</v>
      </c>
      <c r="K4" s="198"/>
      <c r="L4" s="198"/>
      <c r="M4" s="198"/>
      <c r="N4" s="193" t="s">
        <v>42</v>
      </c>
      <c r="O4" s="193"/>
      <c r="P4" s="193"/>
      <c r="Q4" s="193" t="s">
        <v>11</v>
      </c>
      <c r="R4" s="193"/>
      <c r="S4" s="193"/>
      <c r="T4" s="193"/>
    </row>
    <row r="5" spans="1:37" s="35" customFormat="1" ht="14.25" thickTop="1" thickBot="1">
      <c r="A5" s="76"/>
      <c r="B5" s="77" t="s">
        <v>71</v>
      </c>
      <c r="C5" s="77"/>
      <c r="D5" s="77"/>
      <c r="E5" s="77"/>
      <c r="F5" s="77"/>
      <c r="G5" s="36"/>
      <c r="H5" s="5" t="s">
        <v>4</v>
      </c>
      <c r="I5" s="36"/>
      <c r="J5" s="36" t="s">
        <v>8</v>
      </c>
      <c r="K5" s="5" t="s">
        <v>4</v>
      </c>
      <c r="L5" s="132"/>
      <c r="M5" s="36"/>
      <c r="N5" s="5" t="s">
        <v>8</v>
      </c>
      <c r="O5" s="132"/>
      <c r="P5" s="132"/>
      <c r="Q5" s="206"/>
      <c r="R5" s="206"/>
      <c r="S5" s="207"/>
      <c r="T5" s="5" t="s">
        <v>4</v>
      </c>
      <c r="U5" s="38"/>
      <c r="V5" s="38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</row>
    <row r="6" spans="1:37" ht="24.95" customHeight="1" thickTop="1" thickBot="1">
      <c r="A6" s="3" t="s">
        <v>34</v>
      </c>
      <c r="B6" s="4" t="s">
        <v>35</v>
      </c>
      <c r="C6" s="7"/>
      <c r="D6" s="6" t="s">
        <v>0</v>
      </c>
      <c r="E6" s="166" t="s">
        <v>67</v>
      </c>
      <c r="F6" s="167"/>
      <c r="G6" s="168"/>
      <c r="H6" s="166" t="s">
        <v>68</v>
      </c>
      <c r="I6" s="167"/>
      <c r="J6" s="168"/>
      <c r="K6" s="166" t="s">
        <v>69</v>
      </c>
      <c r="L6" s="167"/>
      <c r="M6" s="168"/>
      <c r="N6" s="166" t="s">
        <v>70</v>
      </c>
      <c r="O6" s="167"/>
      <c r="P6" s="168"/>
      <c r="Q6" s="173" t="s">
        <v>47</v>
      </c>
      <c r="R6" s="174"/>
      <c r="S6" s="175"/>
      <c r="T6" s="5" t="s">
        <v>48</v>
      </c>
      <c r="U6" s="5" t="s">
        <v>5</v>
      </c>
      <c r="V6" s="5" t="s">
        <v>48</v>
      </c>
    </row>
    <row r="7" spans="1:37" ht="14.25" customHeight="1" thickTop="1" thickBot="1">
      <c r="A7" s="195" t="s">
        <v>15</v>
      </c>
      <c r="B7" s="196" t="s">
        <v>16</v>
      </c>
      <c r="C7" s="200" t="s">
        <v>8</v>
      </c>
      <c r="D7" s="197">
        <v>1</v>
      </c>
      <c r="E7" s="199">
        <v>2</v>
      </c>
      <c r="F7" s="23">
        <v>4</v>
      </c>
      <c r="G7" s="24"/>
      <c r="H7" s="171">
        <v>3</v>
      </c>
      <c r="I7" s="23">
        <v>4</v>
      </c>
      <c r="J7" s="24"/>
      <c r="K7" s="171">
        <v>4</v>
      </c>
      <c r="L7" s="23">
        <v>4</v>
      </c>
      <c r="M7" s="24"/>
      <c r="N7" s="176" t="s">
        <v>8</v>
      </c>
      <c r="O7" s="23"/>
      <c r="P7" s="24"/>
      <c r="Q7" s="184">
        <v>12</v>
      </c>
      <c r="R7" s="212">
        <v>38</v>
      </c>
      <c r="S7" s="213">
        <v>0</v>
      </c>
      <c r="T7" s="214" t="s">
        <v>64</v>
      </c>
      <c r="U7" s="155"/>
      <c r="V7" s="215">
        <v>1</v>
      </c>
    </row>
    <row r="8" spans="1:37" ht="14.25" customHeight="1" thickBot="1">
      <c r="A8" s="191"/>
      <c r="B8" s="186"/>
      <c r="C8" s="189"/>
      <c r="D8" s="188"/>
      <c r="E8" s="160"/>
      <c r="F8" s="28">
        <v>12</v>
      </c>
      <c r="G8" s="27"/>
      <c r="H8" s="172"/>
      <c r="I8" s="28">
        <v>12</v>
      </c>
      <c r="J8" s="27"/>
      <c r="K8" s="172"/>
      <c r="L8" s="28">
        <v>14</v>
      </c>
      <c r="M8" s="27"/>
      <c r="N8" s="163"/>
      <c r="O8" s="28"/>
      <c r="P8" s="27"/>
      <c r="Q8" s="164"/>
      <c r="R8" s="161"/>
      <c r="S8" s="162"/>
      <c r="T8" s="181"/>
      <c r="U8" s="156"/>
      <c r="V8" s="157"/>
    </row>
    <row r="9" spans="1:37" ht="14.25" customHeight="1" thickBot="1">
      <c r="A9" s="190" t="s">
        <v>17</v>
      </c>
      <c r="B9" s="185" t="s">
        <v>12</v>
      </c>
      <c r="C9" s="189" t="s">
        <v>2</v>
      </c>
      <c r="D9" s="187">
        <v>2</v>
      </c>
      <c r="E9" s="169">
        <v>1</v>
      </c>
      <c r="F9" s="25">
        <v>0</v>
      </c>
      <c r="G9" s="31"/>
      <c r="H9" s="160">
        <v>4</v>
      </c>
      <c r="I9" s="25">
        <v>0</v>
      </c>
      <c r="J9" s="31"/>
      <c r="K9" s="160" t="s">
        <v>8</v>
      </c>
      <c r="L9" s="25"/>
      <c r="M9" s="31"/>
      <c r="N9" s="163" t="s">
        <v>8</v>
      </c>
      <c r="O9" s="25"/>
      <c r="P9" s="31"/>
      <c r="Q9" s="164">
        <v>0</v>
      </c>
      <c r="R9" s="161">
        <v>0</v>
      </c>
      <c r="S9" s="162">
        <v>0</v>
      </c>
      <c r="T9" s="182" t="s">
        <v>8</v>
      </c>
      <c r="U9" s="157"/>
      <c r="V9" s="157">
        <v>6</v>
      </c>
    </row>
    <row r="10" spans="1:37" ht="14.25" customHeight="1" thickBot="1">
      <c r="A10" s="191"/>
      <c r="B10" s="186"/>
      <c r="C10" s="189"/>
      <c r="D10" s="188"/>
      <c r="E10" s="172"/>
      <c r="F10" s="28">
        <v>0</v>
      </c>
      <c r="G10" s="29"/>
      <c r="H10" s="160"/>
      <c r="I10" s="28">
        <v>0</v>
      </c>
      <c r="J10" s="29"/>
      <c r="K10" s="160"/>
      <c r="L10" s="28"/>
      <c r="M10" s="29"/>
      <c r="N10" s="163"/>
      <c r="O10" s="28"/>
      <c r="P10" s="29"/>
      <c r="Q10" s="164"/>
      <c r="R10" s="161"/>
      <c r="S10" s="162"/>
      <c r="T10" s="183"/>
      <c r="U10" s="157"/>
      <c r="V10" s="157"/>
    </row>
    <row r="11" spans="1:37" ht="14.25" customHeight="1" thickBot="1">
      <c r="A11" s="190" t="s">
        <v>18</v>
      </c>
      <c r="B11" s="185" t="s">
        <v>14</v>
      </c>
      <c r="C11" s="189" t="s">
        <v>8</v>
      </c>
      <c r="D11" s="187">
        <v>3</v>
      </c>
      <c r="E11" s="169">
        <v>4</v>
      </c>
      <c r="F11" s="25">
        <v>5</v>
      </c>
      <c r="G11" s="32"/>
      <c r="H11" s="169">
        <v>1</v>
      </c>
      <c r="I11" s="25">
        <v>0</v>
      </c>
      <c r="J11" s="32"/>
      <c r="K11" s="160" t="s">
        <v>9</v>
      </c>
      <c r="L11" s="25"/>
      <c r="M11" s="32"/>
      <c r="N11" s="163" t="s">
        <v>8</v>
      </c>
      <c r="O11" s="25"/>
      <c r="P11" s="32"/>
      <c r="Q11" s="164">
        <v>5</v>
      </c>
      <c r="R11" s="161">
        <v>2</v>
      </c>
      <c r="S11" s="162">
        <v>0</v>
      </c>
      <c r="T11" s="182" t="s">
        <v>64</v>
      </c>
      <c r="U11" s="158"/>
      <c r="V11" s="157">
        <v>3</v>
      </c>
    </row>
    <row r="12" spans="1:37" ht="14.25" customHeight="1" thickBot="1">
      <c r="A12" s="191"/>
      <c r="B12" s="186"/>
      <c r="C12" s="189"/>
      <c r="D12" s="188"/>
      <c r="E12" s="172"/>
      <c r="F12" s="28">
        <v>2</v>
      </c>
      <c r="G12" s="29"/>
      <c r="H12" s="172"/>
      <c r="I12" s="28">
        <v>0</v>
      </c>
      <c r="J12" s="29"/>
      <c r="K12" s="160"/>
      <c r="L12" s="28"/>
      <c r="M12" s="29"/>
      <c r="N12" s="163"/>
      <c r="O12" s="28"/>
      <c r="P12" s="29"/>
      <c r="Q12" s="164"/>
      <c r="R12" s="161"/>
      <c r="S12" s="162"/>
      <c r="T12" s="183"/>
      <c r="U12" s="156"/>
      <c r="V12" s="157"/>
    </row>
    <row r="13" spans="1:37" ht="14.25" customHeight="1" thickBot="1">
      <c r="A13" s="190" t="s">
        <v>19</v>
      </c>
      <c r="B13" s="185" t="s">
        <v>7</v>
      </c>
      <c r="C13" s="189" t="s">
        <v>2</v>
      </c>
      <c r="D13" s="187">
        <v>4</v>
      </c>
      <c r="E13" s="169">
        <v>3</v>
      </c>
      <c r="F13" s="25">
        <v>0</v>
      </c>
      <c r="G13" s="31"/>
      <c r="H13" s="160">
        <v>2</v>
      </c>
      <c r="I13" s="25">
        <v>5</v>
      </c>
      <c r="J13" s="31"/>
      <c r="K13" s="160">
        <v>1</v>
      </c>
      <c r="L13" s="25">
        <v>0</v>
      </c>
      <c r="M13" s="31"/>
      <c r="N13" s="163" t="s">
        <v>8</v>
      </c>
      <c r="O13" s="25"/>
      <c r="P13" s="31"/>
      <c r="Q13" s="164">
        <v>5</v>
      </c>
      <c r="R13" s="161">
        <v>4</v>
      </c>
      <c r="S13" s="162">
        <v>0</v>
      </c>
      <c r="T13" s="182" t="s">
        <v>64</v>
      </c>
      <c r="U13" s="157"/>
      <c r="V13" s="157">
        <v>5</v>
      </c>
    </row>
    <row r="14" spans="1:37" ht="14.25" customHeight="1" thickBot="1">
      <c r="A14" s="191"/>
      <c r="B14" s="186"/>
      <c r="C14" s="189"/>
      <c r="D14" s="188"/>
      <c r="E14" s="172"/>
      <c r="F14" s="28">
        <v>4</v>
      </c>
      <c r="G14" s="29"/>
      <c r="H14" s="160"/>
      <c r="I14" s="28">
        <v>0</v>
      </c>
      <c r="J14" s="29"/>
      <c r="K14" s="160"/>
      <c r="L14" s="28">
        <v>0</v>
      </c>
      <c r="M14" s="29"/>
      <c r="N14" s="163"/>
      <c r="O14" s="28"/>
      <c r="P14" s="29"/>
      <c r="Q14" s="164"/>
      <c r="R14" s="161"/>
      <c r="S14" s="162"/>
      <c r="T14" s="183"/>
      <c r="U14" s="157"/>
      <c r="V14" s="157"/>
    </row>
    <row r="15" spans="1:37" ht="14.25" customHeight="1" thickBot="1">
      <c r="A15" s="190" t="s">
        <v>8</v>
      </c>
      <c r="B15" s="185" t="s">
        <v>8</v>
      </c>
      <c r="C15" s="189" t="s">
        <v>8</v>
      </c>
      <c r="D15" s="187" t="s">
        <v>8</v>
      </c>
      <c r="E15" s="169" t="s">
        <v>8</v>
      </c>
      <c r="F15" s="30"/>
      <c r="G15" s="31"/>
      <c r="H15" s="169" t="s">
        <v>8</v>
      </c>
      <c r="I15" s="30"/>
      <c r="J15" s="31"/>
      <c r="K15" s="169" t="s">
        <v>8</v>
      </c>
      <c r="L15" s="30"/>
      <c r="M15" s="31"/>
      <c r="N15" s="163" t="s">
        <v>8</v>
      </c>
      <c r="O15" s="30"/>
      <c r="P15" s="31"/>
      <c r="Q15" s="164" t="s">
        <v>8</v>
      </c>
      <c r="R15" s="161" t="s">
        <v>8</v>
      </c>
      <c r="S15" s="162" t="s">
        <v>8</v>
      </c>
      <c r="T15" s="182" t="s">
        <v>8</v>
      </c>
      <c r="U15" s="158"/>
      <c r="V15" s="157" t="s">
        <v>8</v>
      </c>
    </row>
    <row r="16" spans="1:37" ht="14.25" customHeight="1" thickBot="1">
      <c r="A16" s="191"/>
      <c r="B16" s="186"/>
      <c r="C16" s="205"/>
      <c r="D16" s="188"/>
      <c r="E16" s="170"/>
      <c r="F16" s="33"/>
      <c r="G16" s="34"/>
      <c r="H16" s="170"/>
      <c r="I16" s="33"/>
      <c r="J16" s="34"/>
      <c r="K16" s="170"/>
      <c r="L16" s="33"/>
      <c r="M16" s="34"/>
      <c r="N16" s="165"/>
      <c r="O16" s="33"/>
      <c r="P16" s="34"/>
      <c r="Q16" s="164"/>
      <c r="R16" s="161"/>
      <c r="S16" s="162"/>
      <c r="T16" s="159"/>
      <c r="U16" s="159"/>
      <c r="V16" s="157"/>
    </row>
    <row r="17" spans="1:22" ht="24.95" customHeight="1" thickTop="1" thickBot="1">
      <c r="A17" s="123" t="s">
        <v>34</v>
      </c>
      <c r="B17" s="4" t="s">
        <v>35</v>
      </c>
      <c r="C17" s="7"/>
      <c r="D17" s="6" t="s">
        <v>0</v>
      </c>
      <c r="E17" s="166" t="s">
        <v>67</v>
      </c>
      <c r="F17" s="167"/>
      <c r="G17" s="168"/>
      <c r="H17" s="166" t="s">
        <v>68</v>
      </c>
      <c r="I17" s="167"/>
      <c r="J17" s="168"/>
      <c r="K17" s="166" t="s">
        <v>69</v>
      </c>
      <c r="L17" s="167"/>
      <c r="M17" s="168"/>
      <c r="N17" s="166" t="s">
        <v>70</v>
      </c>
      <c r="O17" s="167"/>
      <c r="P17" s="168"/>
      <c r="Q17" s="173" t="s">
        <v>47</v>
      </c>
      <c r="R17" s="174"/>
      <c r="S17" s="175"/>
      <c r="T17" s="5" t="s">
        <v>48</v>
      </c>
      <c r="U17" s="5" t="s">
        <v>5</v>
      </c>
      <c r="V17" s="5" t="s">
        <v>48</v>
      </c>
    </row>
    <row r="18" spans="1:22" ht="14.25" customHeight="1" thickTop="1" thickBot="1">
      <c r="A18" s="204" t="s">
        <v>20</v>
      </c>
      <c r="B18" s="201" t="s">
        <v>21</v>
      </c>
      <c r="C18" s="200" t="s">
        <v>2</v>
      </c>
      <c r="D18" s="197">
        <v>5</v>
      </c>
      <c r="E18" s="199">
        <v>6</v>
      </c>
      <c r="F18" s="23">
        <v>0</v>
      </c>
      <c r="G18" s="24"/>
      <c r="H18" s="171">
        <v>7</v>
      </c>
      <c r="I18" s="23">
        <v>0</v>
      </c>
      <c r="J18" s="24"/>
      <c r="K18" s="171" t="s">
        <v>8</v>
      </c>
      <c r="L18" s="23"/>
      <c r="M18" s="24"/>
      <c r="N18" s="176" t="s">
        <v>8</v>
      </c>
      <c r="O18" s="23"/>
      <c r="P18" s="24"/>
      <c r="Q18" s="184">
        <v>0</v>
      </c>
      <c r="R18" s="212">
        <v>0</v>
      </c>
      <c r="S18" s="213">
        <v>0</v>
      </c>
      <c r="T18" s="214" t="s">
        <v>64</v>
      </c>
      <c r="U18" s="155"/>
      <c r="V18" s="215">
        <v>7</v>
      </c>
    </row>
    <row r="19" spans="1:22" ht="14.25" customHeight="1" thickBot="1">
      <c r="A19" s="203"/>
      <c r="B19" s="202"/>
      <c r="C19" s="189"/>
      <c r="D19" s="188"/>
      <c r="E19" s="160"/>
      <c r="F19" s="28">
        <v>0</v>
      </c>
      <c r="G19" s="27"/>
      <c r="H19" s="172"/>
      <c r="I19" s="28">
        <v>0</v>
      </c>
      <c r="J19" s="27"/>
      <c r="K19" s="172"/>
      <c r="L19" s="28"/>
      <c r="M19" s="27"/>
      <c r="N19" s="163"/>
      <c r="O19" s="28"/>
      <c r="P19" s="29"/>
      <c r="Q19" s="164"/>
      <c r="R19" s="161"/>
      <c r="S19" s="162"/>
      <c r="T19" s="181"/>
      <c r="U19" s="156"/>
      <c r="V19" s="157"/>
    </row>
    <row r="20" spans="1:22" ht="14.25" customHeight="1" thickBot="1">
      <c r="A20" s="203" t="s">
        <v>22</v>
      </c>
      <c r="B20" s="202" t="s">
        <v>13</v>
      </c>
      <c r="C20" s="189" t="s">
        <v>8</v>
      </c>
      <c r="D20" s="187">
        <v>6</v>
      </c>
      <c r="E20" s="169">
        <v>5</v>
      </c>
      <c r="F20" s="25">
        <v>5</v>
      </c>
      <c r="G20" s="31"/>
      <c r="H20" s="160" t="s">
        <v>9</v>
      </c>
      <c r="I20" s="25"/>
      <c r="J20" s="31"/>
      <c r="K20" s="160">
        <v>7</v>
      </c>
      <c r="L20" s="25">
        <v>5</v>
      </c>
      <c r="M20" s="31"/>
      <c r="N20" s="163" t="s">
        <v>8</v>
      </c>
      <c r="O20" s="25"/>
      <c r="P20" s="32"/>
      <c r="Q20" s="164">
        <v>10</v>
      </c>
      <c r="R20" s="161">
        <v>16</v>
      </c>
      <c r="S20" s="162">
        <v>0</v>
      </c>
      <c r="T20" s="181" t="s">
        <v>64</v>
      </c>
      <c r="U20" s="157"/>
      <c r="V20" s="157">
        <v>2</v>
      </c>
    </row>
    <row r="21" spans="1:22" ht="14.25" customHeight="1" thickBot="1">
      <c r="A21" s="203"/>
      <c r="B21" s="202"/>
      <c r="C21" s="189"/>
      <c r="D21" s="188"/>
      <c r="E21" s="172"/>
      <c r="F21" s="28">
        <v>6</v>
      </c>
      <c r="G21" s="29"/>
      <c r="H21" s="160"/>
      <c r="I21" s="28"/>
      <c r="J21" s="29"/>
      <c r="K21" s="160"/>
      <c r="L21" s="28">
        <v>10</v>
      </c>
      <c r="M21" s="29"/>
      <c r="N21" s="163"/>
      <c r="O21" s="28"/>
      <c r="P21" s="29"/>
      <c r="Q21" s="164"/>
      <c r="R21" s="161"/>
      <c r="S21" s="162"/>
      <c r="T21" s="181"/>
      <c r="U21" s="157"/>
      <c r="V21" s="157"/>
    </row>
    <row r="22" spans="1:22" ht="14.25" customHeight="1" thickBot="1">
      <c r="A22" s="203" t="s">
        <v>23</v>
      </c>
      <c r="B22" s="202" t="s">
        <v>16</v>
      </c>
      <c r="C22" s="189" t="s">
        <v>8</v>
      </c>
      <c r="D22" s="187">
        <v>7</v>
      </c>
      <c r="E22" s="169" t="s">
        <v>9</v>
      </c>
      <c r="F22" s="25"/>
      <c r="G22" s="32"/>
      <c r="H22" s="169">
        <v>5</v>
      </c>
      <c r="I22" s="25">
        <v>5</v>
      </c>
      <c r="J22" s="32"/>
      <c r="K22" s="160">
        <v>6</v>
      </c>
      <c r="L22" s="25">
        <v>0</v>
      </c>
      <c r="M22" s="32"/>
      <c r="N22" s="163" t="s">
        <v>8</v>
      </c>
      <c r="O22" s="25"/>
      <c r="P22" s="32"/>
      <c r="Q22" s="164">
        <v>5</v>
      </c>
      <c r="R22" s="161">
        <v>12</v>
      </c>
      <c r="S22" s="162">
        <v>0</v>
      </c>
      <c r="T22" s="181" t="s">
        <v>64</v>
      </c>
      <c r="U22" s="158"/>
      <c r="V22" s="157">
        <v>4</v>
      </c>
    </row>
    <row r="23" spans="1:22" ht="14.25" customHeight="1" thickBot="1">
      <c r="A23" s="203"/>
      <c r="B23" s="202"/>
      <c r="C23" s="189"/>
      <c r="D23" s="188"/>
      <c r="E23" s="172"/>
      <c r="F23" s="28"/>
      <c r="G23" s="29"/>
      <c r="H23" s="172"/>
      <c r="I23" s="28">
        <v>4</v>
      </c>
      <c r="J23" s="29"/>
      <c r="K23" s="160"/>
      <c r="L23" s="28">
        <v>8</v>
      </c>
      <c r="M23" s="29"/>
      <c r="N23" s="163"/>
      <c r="O23" s="28"/>
      <c r="P23" s="29"/>
      <c r="Q23" s="164"/>
      <c r="R23" s="161"/>
      <c r="S23" s="162"/>
      <c r="T23" s="181"/>
      <c r="U23" s="156"/>
      <c r="V23" s="157"/>
    </row>
    <row r="24" spans="1:22" ht="14.25" customHeight="1" thickBot="1">
      <c r="A24" s="203" t="s">
        <v>8</v>
      </c>
      <c r="B24" s="202" t="s">
        <v>8</v>
      </c>
      <c r="C24" s="189" t="s">
        <v>8</v>
      </c>
      <c r="D24" s="187" t="s">
        <v>8</v>
      </c>
      <c r="E24" s="169" t="s">
        <v>8</v>
      </c>
      <c r="F24" s="30"/>
      <c r="G24" s="31"/>
      <c r="H24" s="169" t="s">
        <v>8</v>
      </c>
      <c r="I24" s="30"/>
      <c r="J24" s="31"/>
      <c r="K24" s="169" t="s">
        <v>8</v>
      </c>
      <c r="L24" s="30"/>
      <c r="M24" s="31"/>
      <c r="N24" s="163" t="s">
        <v>8</v>
      </c>
      <c r="O24" s="30"/>
      <c r="P24" s="31"/>
      <c r="Q24" s="164" t="s">
        <v>8</v>
      </c>
      <c r="R24" s="161" t="s">
        <v>8</v>
      </c>
      <c r="S24" s="162" t="s">
        <v>8</v>
      </c>
      <c r="T24" s="181" t="s">
        <v>8</v>
      </c>
      <c r="U24" s="158"/>
      <c r="V24" s="157" t="s">
        <v>8</v>
      </c>
    </row>
    <row r="25" spans="1:22" ht="14.25" customHeight="1" thickBot="1">
      <c r="A25" s="208"/>
      <c r="B25" s="209"/>
      <c r="C25" s="205"/>
      <c r="D25" s="210"/>
      <c r="E25" s="170"/>
      <c r="F25" s="33"/>
      <c r="G25" s="34"/>
      <c r="H25" s="170"/>
      <c r="I25" s="33"/>
      <c r="J25" s="34"/>
      <c r="K25" s="170"/>
      <c r="L25" s="33"/>
      <c r="M25" s="34"/>
      <c r="N25" s="165"/>
      <c r="O25" s="33"/>
      <c r="P25" s="34"/>
      <c r="Q25" s="164"/>
      <c r="R25" s="161"/>
      <c r="S25" s="162"/>
      <c r="T25" s="211"/>
      <c r="U25" s="159"/>
      <c r="V25" s="157"/>
    </row>
    <row r="26" spans="1:22" ht="13.5" customHeight="1" thickTop="1" thickBot="1">
      <c r="A26" s="115"/>
      <c r="B26" s="115"/>
      <c r="C26" s="115"/>
      <c r="D26" s="116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</row>
    <row r="27" spans="1:22" ht="14.25" customHeight="1" thickBot="1">
      <c r="B27" t="s">
        <v>72</v>
      </c>
      <c r="E27" s="177">
        <v>2</v>
      </c>
      <c r="F27" s="118">
        <v>3</v>
      </c>
      <c r="G27" s="119">
        <v>1</v>
      </c>
      <c r="Q27" s="164">
        <v>6</v>
      </c>
      <c r="R27" s="179">
        <v>18</v>
      </c>
      <c r="S27" s="180">
        <v>2</v>
      </c>
    </row>
    <row r="28" spans="1:22" ht="13.5" customHeight="1" thickBot="1">
      <c r="E28" s="178"/>
      <c r="F28" s="120">
        <v>10</v>
      </c>
      <c r="G28" s="121"/>
      <c r="Q28" s="164"/>
      <c r="R28" s="179"/>
      <c r="S28" s="180"/>
    </row>
    <row r="29" spans="1:22" ht="12.75" customHeight="1"/>
    <row r="30" spans="1:22" ht="13.5" customHeight="1">
      <c r="C30" s="122">
        <v>2</v>
      </c>
      <c r="E30" t="s">
        <v>73</v>
      </c>
      <c r="N30" s="122">
        <v>6</v>
      </c>
      <c r="P30" t="s">
        <v>74</v>
      </c>
    </row>
    <row r="31" spans="1:22">
      <c r="C31" s="122">
        <v>3</v>
      </c>
      <c r="E31" t="s">
        <v>50</v>
      </c>
      <c r="N31" s="122">
        <v>18</v>
      </c>
      <c r="O31" s="122"/>
      <c r="P31" t="s">
        <v>75</v>
      </c>
      <c r="T31" s="122"/>
    </row>
    <row r="32" spans="1:22" ht="12.75" customHeight="1">
      <c r="C32" s="122">
        <v>10</v>
      </c>
      <c r="E32" t="s">
        <v>76</v>
      </c>
      <c r="N32" s="122">
        <v>2</v>
      </c>
      <c r="O32" s="122"/>
      <c r="P32" t="s">
        <v>77</v>
      </c>
      <c r="T32" s="122"/>
    </row>
    <row r="33" spans="1:20">
      <c r="C33" s="122">
        <v>1</v>
      </c>
      <c r="E33" t="s">
        <v>78</v>
      </c>
      <c r="O33" s="122"/>
      <c r="T33" s="122"/>
    </row>
    <row r="34" spans="1:20" ht="12.75" customHeight="1">
      <c r="A34" t="s">
        <v>39</v>
      </c>
      <c r="C34" s="122"/>
      <c r="O34" s="122"/>
      <c r="T34" s="122"/>
    </row>
    <row r="35" spans="1:20" ht="13.5" customHeight="1">
      <c r="C35" s="122"/>
      <c r="O35" s="122"/>
      <c r="T35" s="122"/>
    </row>
    <row r="36" spans="1:20" ht="12.75" customHeight="1">
      <c r="C36" s="122"/>
    </row>
  </sheetData>
  <mergeCells count="148">
    <mergeCell ref="V9:V10"/>
    <mergeCell ref="V11:V12"/>
    <mergeCell ref="V7:V8"/>
    <mergeCell ref="Q7:Q8"/>
    <mergeCell ref="R7:R8"/>
    <mergeCell ref="T13:T14"/>
    <mergeCell ref="N22:N23"/>
    <mergeCell ref="S13:S14"/>
    <mergeCell ref="R9:R10"/>
    <mergeCell ref="T7:T8"/>
    <mergeCell ref="T9:T10"/>
    <mergeCell ref="A1:V1"/>
    <mergeCell ref="G3:N3"/>
    <mergeCell ref="V13:V14"/>
    <mergeCell ref="Q6:S6"/>
    <mergeCell ref="S9:S10"/>
    <mergeCell ref="S7:S8"/>
    <mergeCell ref="Q11:Q12"/>
    <mergeCell ref="R11:R12"/>
    <mergeCell ref="V15:V16"/>
    <mergeCell ref="T15:T16"/>
    <mergeCell ref="U24:U25"/>
    <mergeCell ref="U18:U19"/>
    <mergeCell ref="U20:U21"/>
    <mergeCell ref="V18:V19"/>
    <mergeCell ref="V20:V21"/>
    <mergeCell ref="V22:V23"/>
    <mergeCell ref="U22:U23"/>
    <mergeCell ref="R24:R25"/>
    <mergeCell ref="S24:S25"/>
    <mergeCell ref="T24:T25"/>
    <mergeCell ref="R18:R19"/>
    <mergeCell ref="S18:S19"/>
    <mergeCell ref="T18:T19"/>
    <mergeCell ref="T20:T21"/>
    <mergeCell ref="V24:V25"/>
    <mergeCell ref="Q24:Q25"/>
    <mergeCell ref="N24:N25"/>
    <mergeCell ref="A24:A25"/>
    <mergeCell ref="B24:B25"/>
    <mergeCell ref="C24:C25"/>
    <mergeCell ref="D24:D25"/>
    <mergeCell ref="E24:E25"/>
    <mergeCell ref="H24:H25"/>
    <mergeCell ref="K24:K25"/>
    <mergeCell ref="Q5:S5"/>
    <mergeCell ref="R20:R21"/>
    <mergeCell ref="S20:S21"/>
    <mergeCell ref="Q22:Q23"/>
    <mergeCell ref="R22:R23"/>
    <mergeCell ref="S22:S23"/>
    <mergeCell ref="S11:S12"/>
    <mergeCell ref="C22:C23"/>
    <mergeCell ref="A15:A16"/>
    <mergeCell ref="B15:B16"/>
    <mergeCell ref="E17:G17"/>
    <mergeCell ref="D15:D16"/>
    <mergeCell ref="E15:E16"/>
    <mergeCell ref="A22:A23"/>
    <mergeCell ref="B22:B23"/>
    <mergeCell ref="D22:D23"/>
    <mergeCell ref="E22:E23"/>
    <mergeCell ref="D18:D19"/>
    <mergeCell ref="E18:E19"/>
    <mergeCell ref="C18:C19"/>
    <mergeCell ref="E20:E21"/>
    <mergeCell ref="C20:C21"/>
    <mergeCell ref="B11:B12"/>
    <mergeCell ref="D11:D12"/>
    <mergeCell ref="K7:K8"/>
    <mergeCell ref="K9:K10"/>
    <mergeCell ref="N9:N10"/>
    <mergeCell ref="E6:G6"/>
    <mergeCell ref="H6:J6"/>
    <mergeCell ref="N6:P6"/>
    <mergeCell ref="E7:E8"/>
    <mergeCell ref="H9:H10"/>
    <mergeCell ref="C7:C8"/>
    <mergeCell ref="B18:B19"/>
    <mergeCell ref="A20:A21"/>
    <mergeCell ref="B20:B21"/>
    <mergeCell ref="D20:D21"/>
    <mergeCell ref="A18:A19"/>
    <mergeCell ref="C15:C16"/>
    <mergeCell ref="H15:H16"/>
    <mergeCell ref="K15:K16"/>
    <mergeCell ref="E9:E10"/>
    <mergeCell ref="B13:B14"/>
    <mergeCell ref="D13:D14"/>
    <mergeCell ref="E13:E14"/>
    <mergeCell ref="A13:A14"/>
    <mergeCell ref="C9:C10"/>
    <mergeCell ref="A11:A12"/>
    <mergeCell ref="C13:C14"/>
    <mergeCell ref="A2:T2"/>
    <mergeCell ref="N4:P4"/>
    <mergeCell ref="Q4:T4"/>
    <mergeCell ref="B3:E3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M4"/>
    <mergeCell ref="N11:N12"/>
    <mergeCell ref="N13:N14"/>
    <mergeCell ref="H13:H14"/>
    <mergeCell ref="K13:K14"/>
    <mergeCell ref="Q9:Q10"/>
    <mergeCell ref="H11:H12"/>
    <mergeCell ref="K11:K12"/>
    <mergeCell ref="H7:H8"/>
    <mergeCell ref="N7:N8"/>
    <mergeCell ref="Q13:Q14"/>
    <mergeCell ref="R13:R14"/>
    <mergeCell ref="H17:J17"/>
    <mergeCell ref="K17:M17"/>
    <mergeCell ref="H22:H23"/>
    <mergeCell ref="H20:H21"/>
    <mergeCell ref="K20:K21"/>
    <mergeCell ref="K22:K23"/>
    <mergeCell ref="H18:H19"/>
    <mergeCell ref="K18:K19"/>
    <mergeCell ref="E27:E28"/>
    <mergeCell ref="Q27:Q28"/>
    <mergeCell ref="R27:R28"/>
    <mergeCell ref="S27:S28"/>
    <mergeCell ref="T22:T23"/>
    <mergeCell ref="T11:T12"/>
    <mergeCell ref="Q18:Q19"/>
    <mergeCell ref="Q17:S17"/>
    <mergeCell ref="R15:R16"/>
    <mergeCell ref="S15:S16"/>
    <mergeCell ref="Q20:Q21"/>
    <mergeCell ref="N17:P17"/>
    <mergeCell ref="N18:N19"/>
    <mergeCell ref="Q15:Q16"/>
    <mergeCell ref="N15:N16"/>
    <mergeCell ref="N20:N21"/>
    <mergeCell ref="U7:U8"/>
    <mergeCell ref="U9:U10"/>
    <mergeCell ref="U11:U12"/>
    <mergeCell ref="U13:U14"/>
    <mergeCell ref="U15:U1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Y62"/>
  <sheetViews>
    <sheetView workbookViewId="0">
      <selection activeCell="T55" sqref="T55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3" width="9.140625" customWidth="1"/>
    <col min="44" max="45" width="11.42578125" bestFit="1" customWidth="1"/>
    <col min="47" max="47" width="11.42578125" bestFit="1" customWidth="1"/>
    <col min="50" max="50" width="11.28515625" bestFit="1" customWidth="1"/>
    <col min="53" max="53" width="15.85546875" customWidth="1"/>
    <col min="60" max="60" width="17.85546875" customWidth="1"/>
    <col min="69" max="69" width="11.42578125" bestFit="1" customWidth="1"/>
    <col min="70" max="70" width="14" customWidth="1"/>
    <col min="74" max="74" width="12" bestFit="1" customWidth="1"/>
    <col min="79" max="79" width="11" customWidth="1"/>
  </cols>
  <sheetData>
    <row r="1" spans="1:25" ht="30" customHeight="1">
      <c r="A1" s="149" t="s">
        <v>40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5" ht="18">
      <c r="A2" s="192" t="s">
        <v>26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"/>
      <c r="S2" s="35"/>
      <c r="T2" s="35"/>
      <c r="U2" s="35"/>
      <c r="V2" s="35"/>
      <c r="W2" s="35"/>
      <c r="X2" s="35"/>
    </row>
    <row r="3" spans="1:25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  <c r="W3" s="35"/>
      <c r="X3" s="35"/>
    </row>
    <row r="4" spans="1:25">
      <c r="A4" s="22" t="s">
        <v>27</v>
      </c>
      <c r="B4" s="194" t="s">
        <v>28</v>
      </c>
      <c r="C4" s="194"/>
      <c r="D4" s="194"/>
      <c r="E4" s="194"/>
      <c r="K4" s="39"/>
      <c r="L4" s="39"/>
      <c r="M4" s="39"/>
      <c r="N4" s="39"/>
      <c r="O4" s="8"/>
      <c r="S4" s="35"/>
      <c r="T4" s="35"/>
      <c r="U4" s="35"/>
      <c r="V4" s="35"/>
      <c r="W4" s="35"/>
      <c r="X4" s="35"/>
    </row>
    <row r="5" spans="1:25">
      <c r="A5" s="22" t="s">
        <v>29</v>
      </c>
      <c r="B5" s="8" t="s">
        <v>30</v>
      </c>
      <c r="C5" s="8"/>
      <c r="E5" s="152" t="s">
        <v>32</v>
      </c>
      <c r="F5" s="152"/>
      <c r="G5" s="152"/>
      <c r="H5" s="194" t="s">
        <v>41</v>
      </c>
      <c r="I5" s="194"/>
      <c r="J5" s="194"/>
      <c r="K5" s="194"/>
      <c r="L5" s="194"/>
      <c r="M5" s="194"/>
      <c r="N5" s="66"/>
      <c r="O5" s="76" t="s">
        <v>42</v>
      </c>
      <c r="P5" s="66"/>
      <c r="Q5" s="66" t="s">
        <v>11</v>
      </c>
      <c r="R5" s="1"/>
      <c r="S5" s="35"/>
      <c r="T5" s="35"/>
      <c r="U5" s="35"/>
      <c r="V5" s="35"/>
      <c r="W5" s="35"/>
      <c r="X5" s="35"/>
    </row>
    <row r="6" spans="1:25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  <c r="W6" s="35"/>
      <c r="X6" s="35"/>
    </row>
    <row r="7" spans="1:25" ht="15.75" customHeight="1" thickBot="1">
      <c r="A7" s="152" t="s">
        <v>43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  <c r="U7" s="35"/>
      <c r="V7" s="35"/>
      <c r="W7" s="35"/>
      <c r="X7" s="35"/>
    </row>
    <row r="8" spans="1:25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  <c r="U8" s="35"/>
      <c r="V8" s="35"/>
      <c r="W8" s="35"/>
      <c r="X8" s="35"/>
    </row>
    <row r="9" spans="1:25" ht="24.95" customHeight="1" thickTop="1" thickBot="1">
      <c r="A9" s="3" t="s">
        <v>34</v>
      </c>
      <c r="B9" s="4" t="s">
        <v>35</v>
      </c>
      <c r="C9" s="7"/>
      <c r="D9" s="6" t="s">
        <v>0</v>
      </c>
      <c r="E9" s="166" t="s">
        <v>44</v>
      </c>
      <c r="F9" s="167"/>
      <c r="G9" s="168"/>
      <c r="H9" s="166" t="s">
        <v>45</v>
      </c>
      <c r="I9" s="167"/>
      <c r="J9" s="168"/>
      <c r="K9" s="166" t="s">
        <v>46</v>
      </c>
      <c r="L9" s="167"/>
      <c r="M9" s="168"/>
      <c r="N9" s="173" t="s">
        <v>47</v>
      </c>
      <c r="O9" s="174"/>
      <c r="P9" s="175"/>
      <c r="Q9" s="5" t="s">
        <v>48</v>
      </c>
      <c r="R9" s="71"/>
      <c r="S9" s="35"/>
      <c r="T9" s="35"/>
      <c r="U9" s="35"/>
      <c r="V9" s="35"/>
      <c r="W9" s="35"/>
      <c r="X9" s="35"/>
      <c r="Y9" s="35"/>
    </row>
    <row r="10" spans="1:25" ht="14.25" customHeight="1" thickTop="1" thickBot="1">
      <c r="A10" s="246" t="s">
        <v>15</v>
      </c>
      <c r="B10" s="247" t="s">
        <v>16</v>
      </c>
      <c r="C10" s="248"/>
      <c r="D10" s="222">
        <v>1</v>
      </c>
      <c r="E10" s="199">
        <v>3</v>
      </c>
      <c r="F10" s="23">
        <v>4</v>
      </c>
      <c r="G10" s="24"/>
      <c r="H10" s="199">
        <v>4</v>
      </c>
      <c r="I10" s="23">
        <v>4</v>
      </c>
      <c r="J10" s="24"/>
      <c r="K10" s="239" t="s">
        <v>9</v>
      </c>
      <c r="L10" s="23" t="s">
        <v>8</v>
      </c>
      <c r="M10" s="24"/>
      <c r="N10" s="184">
        <v>8</v>
      </c>
      <c r="O10" s="212">
        <v>26</v>
      </c>
      <c r="P10" s="213">
        <v>0</v>
      </c>
      <c r="Q10" s="215" t="s">
        <v>36</v>
      </c>
      <c r="R10" s="154">
        <v>1</v>
      </c>
      <c r="S10" s="35"/>
      <c r="T10" s="35"/>
      <c r="U10" s="35"/>
      <c r="V10" s="35"/>
      <c r="W10" s="35"/>
      <c r="X10" s="35"/>
      <c r="Y10" s="35"/>
    </row>
    <row r="11" spans="1:25" ht="14.25" customHeight="1" thickBot="1">
      <c r="A11" s="229"/>
      <c r="B11" s="230"/>
      <c r="C11" s="231"/>
      <c r="D11" s="223"/>
      <c r="E11" s="160"/>
      <c r="F11" s="28">
        <v>12</v>
      </c>
      <c r="G11" s="27"/>
      <c r="H11" s="160"/>
      <c r="I11" s="28">
        <v>14</v>
      </c>
      <c r="J11" s="27"/>
      <c r="K11" s="224"/>
      <c r="L11" s="28" t="s">
        <v>8</v>
      </c>
      <c r="M11" s="27"/>
      <c r="N11" s="164"/>
      <c r="O11" s="161"/>
      <c r="P11" s="162"/>
      <c r="Q11" s="157"/>
      <c r="R11" s="154"/>
      <c r="S11" s="35"/>
      <c r="T11" s="35"/>
      <c r="U11" s="35"/>
      <c r="V11" s="35"/>
      <c r="W11" s="35"/>
      <c r="X11" s="35"/>
      <c r="Y11" s="35"/>
    </row>
    <row r="12" spans="1:25" ht="14.25" customHeight="1" thickBot="1">
      <c r="A12" s="229" t="s">
        <v>18</v>
      </c>
      <c r="B12" s="230" t="s">
        <v>14</v>
      </c>
      <c r="C12" s="231"/>
      <c r="D12" s="220">
        <v>3</v>
      </c>
      <c r="E12" s="160">
        <v>1</v>
      </c>
      <c r="F12" s="30">
        <v>0</v>
      </c>
      <c r="G12" s="31"/>
      <c r="H12" s="160" t="s">
        <v>9</v>
      </c>
      <c r="I12" s="30" t="s">
        <v>8</v>
      </c>
      <c r="J12" s="31"/>
      <c r="K12" s="224">
        <v>4</v>
      </c>
      <c r="L12" s="30">
        <v>5</v>
      </c>
      <c r="M12" s="31"/>
      <c r="N12" s="234">
        <v>5</v>
      </c>
      <c r="O12" s="236">
        <v>2</v>
      </c>
      <c r="P12" s="232">
        <v>0</v>
      </c>
      <c r="Q12" s="157" t="s">
        <v>37</v>
      </c>
      <c r="R12" s="154">
        <v>2</v>
      </c>
      <c r="S12" s="35"/>
      <c r="T12" s="35"/>
      <c r="U12" s="35"/>
      <c r="V12" s="35"/>
      <c r="W12" s="35"/>
      <c r="X12" s="35"/>
      <c r="Y12" s="35"/>
    </row>
    <row r="13" spans="1:25" ht="14.25" customHeight="1" thickBot="1">
      <c r="A13" s="229"/>
      <c r="B13" s="230"/>
      <c r="C13" s="231"/>
      <c r="D13" s="223"/>
      <c r="E13" s="160"/>
      <c r="F13" s="28">
        <v>0</v>
      </c>
      <c r="G13" s="29"/>
      <c r="H13" s="160"/>
      <c r="I13" s="28" t="s">
        <v>8</v>
      </c>
      <c r="J13" s="29"/>
      <c r="K13" s="224"/>
      <c r="L13" s="28">
        <v>2</v>
      </c>
      <c r="M13" s="29"/>
      <c r="N13" s="235"/>
      <c r="O13" s="237"/>
      <c r="P13" s="233"/>
      <c r="Q13" s="157"/>
      <c r="R13" s="154"/>
      <c r="S13" s="35"/>
      <c r="T13" s="35"/>
      <c r="U13" s="35"/>
      <c r="V13" s="35"/>
      <c r="W13" s="35"/>
      <c r="X13" s="35"/>
      <c r="Y13" s="35"/>
    </row>
    <row r="14" spans="1:25" ht="14.25" customHeight="1" thickBot="1">
      <c r="A14" s="229" t="s">
        <v>19</v>
      </c>
      <c r="B14" s="230" t="s">
        <v>7</v>
      </c>
      <c r="C14" s="231"/>
      <c r="D14" s="220">
        <v>4</v>
      </c>
      <c r="E14" s="160" t="s">
        <v>9</v>
      </c>
      <c r="F14" s="25" t="s">
        <v>8</v>
      </c>
      <c r="G14" s="32"/>
      <c r="H14" s="160">
        <v>1</v>
      </c>
      <c r="I14" s="25">
        <v>0</v>
      </c>
      <c r="J14" s="32"/>
      <c r="K14" s="224">
        <v>3</v>
      </c>
      <c r="L14" s="25">
        <v>0</v>
      </c>
      <c r="M14" s="32"/>
      <c r="N14" s="234">
        <v>0</v>
      </c>
      <c r="O14" s="236">
        <v>4</v>
      </c>
      <c r="P14" s="232">
        <v>0</v>
      </c>
      <c r="Q14" s="157" t="s">
        <v>38</v>
      </c>
      <c r="R14" s="154">
        <v>3</v>
      </c>
      <c r="S14" s="35"/>
      <c r="T14" s="35"/>
      <c r="U14" s="35"/>
      <c r="V14" s="35"/>
      <c r="W14" s="35"/>
      <c r="X14" s="35"/>
      <c r="Y14" s="35"/>
    </row>
    <row r="15" spans="1:25" ht="14.25" customHeight="1" thickBot="1">
      <c r="A15" s="229"/>
      <c r="B15" s="230"/>
      <c r="C15" s="231"/>
      <c r="D15" s="223"/>
      <c r="E15" s="160"/>
      <c r="F15" s="136" t="s">
        <v>8</v>
      </c>
      <c r="G15" s="29"/>
      <c r="H15" s="160"/>
      <c r="I15" s="136">
        <v>0</v>
      </c>
      <c r="J15" s="29"/>
      <c r="K15" s="224"/>
      <c r="L15" s="136">
        <v>4</v>
      </c>
      <c r="M15" s="29"/>
      <c r="N15" s="235"/>
      <c r="O15" s="237"/>
      <c r="P15" s="233"/>
      <c r="Q15" s="157"/>
      <c r="R15" s="154"/>
      <c r="S15" s="35"/>
      <c r="T15" s="35"/>
      <c r="U15" s="35"/>
      <c r="V15" s="35"/>
      <c r="W15" s="35"/>
      <c r="X15" s="35"/>
      <c r="Y15" s="35"/>
    </row>
    <row r="16" spans="1:25" ht="14.25" hidden="1" customHeight="1" thickBot="1">
      <c r="A16" s="229" t="s">
        <v>8</v>
      </c>
      <c r="B16" s="230" t="s">
        <v>8</v>
      </c>
      <c r="C16" s="231"/>
      <c r="D16" s="220"/>
      <c r="E16" s="160"/>
      <c r="F16" s="25"/>
      <c r="G16" s="32"/>
      <c r="H16" s="160"/>
      <c r="I16" s="25"/>
      <c r="J16" s="32"/>
      <c r="K16" s="224" t="e">
        <v>#REF!</v>
      </c>
      <c r="L16" s="25"/>
      <c r="M16" s="32"/>
      <c r="N16" s="164" t="s">
        <v>8</v>
      </c>
      <c r="O16" s="161" t="s">
        <v>8</v>
      </c>
      <c r="P16" s="162" t="s">
        <v>8</v>
      </c>
      <c r="Q16" s="157" t="s">
        <v>8</v>
      </c>
      <c r="R16" s="53"/>
      <c r="S16" s="35"/>
      <c r="T16" s="35"/>
      <c r="U16" s="35"/>
      <c r="V16" s="35"/>
      <c r="W16" s="35"/>
      <c r="X16" s="35"/>
      <c r="Y16" s="35"/>
    </row>
    <row r="17" spans="1:25" ht="14.25" hidden="1" customHeight="1" thickBot="1">
      <c r="A17" s="243"/>
      <c r="B17" s="244"/>
      <c r="C17" s="245"/>
      <c r="D17" s="221"/>
      <c r="E17" s="225"/>
      <c r="F17" s="28"/>
      <c r="G17" s="29"/>
      <c r="H17" s="225"/>
      <c r="I17" s="28"/>
      <c r="J17" s="29"/>
      <c r="K17" s="226"/>
      <c r="L17" s="28"/>
      <c r="M17" s="29"/>
      <c r="N17" s="288"/>
      <c r="O17" s="227"/>
      <c r="P17" s="228"/>
      <c r="Q17" s="289"/>
      <c r="R17" s="53"/>
      <c r="S17" s="35"/>
      <c r="T17" s="35"/>
      <c r="U17" s="35"/>
      <c r="V17" s="35"/>
      <c r="W17" s="35"/>
      <c r="X17" s="35"/>
      <c r="Y17" s="35"/>
    </row>
    <row r="18" spans="1:25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  <c r="X18" s="35"/>
      <c r="Y18" s="35"/>
    </row>
    <row r="19" spans="1:25" ht="15.75" customHeight="1">
      <c r="A19" s="152" t="s">
        <v>51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  <c r="V19" s="35"/>
      <c r="W19" s="35"/>
      <c r="X19" s="35"/>
      <c r="Y19" s="35"/>
    </row>
    <row r="20" spans="1:25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  <c r="X20" s="35"/>
      <c r="Y20" s="35"/>
    </row>
    <row r="21" spans="1:25" ht="24.95" customHeight="1" thickTop="1" thickBot="1">
      <c r="A21" s="3" t="s">
        <v>34</v>
      </c>
      <c r="B21" s="4" t="s">
        <v>35</v>
      </c>
      <c r="C21" s="7"/>
      <c r="D21" s="6" t="s">
        <v>0</v>
      </c>
      <c r="E21" s="166" t="s">
        <v>44</v>
      </c>
      <c r="F21" s="167"/>
      <c r="G21" s="168"/>
      <c r="H21" s="166" t="s">
        <v>45</v>
      </c>
      <c r="I21" s="167"/>
      <c r="J21" s="168"/>
      <c r="K21" s="166" t="s">
        <v>46</v>
      </c>
      <c r="L21" s="167"/>
      <c r="M21" s="168"/>
      <c r="N21" s="173" t="s">
        <v>47</v>
      </c>
      <c r="O21" s="174"/>
      <c r="P21" s="175"/>
      <c r="Q21" s="5" t="s">
        <v>48</v>
      </c>
      <c r="R21" s="71"/>
      <c r="S21" s="35"/>
      <c r="T21" s="35"/>
      <c r="U21" s="35"/>
      <c r="V21" s="35"/>
      <c r="W21" s="35"/>
      <c r="X21" s="35"/>
      <c r="Y21" s="35"/>
    </row>
    <row r="22" spans="1:25" ht="14.25" customHeight="1" thickTop="1" thickBot="1">
      <c r="A22" s="246" t="s">
        <v>20</v>
      </c>
      <c r="B22" s="247" t="s">
        <v>21</v>
      </c>
      <c r="C22" s="248"/>
      <c r="D22" s="222">
        <v>5</v>
      </c>
      <c r="E22" s="199">
        <v>6</v>
      </c>
      <c r="F22" s="23">
        <v>0</v>
      </c>
      <c r="G22" s="24"/>
      <c r="H22" s="199">
        <v>7</v>
      </c>
      <c r="I22" s="23">
        <v>0</v>
      </c>
      <c r="J22" s="24"/>
      <c r="K22" s="239" t="s">
        <v>9</v>
      </c>
      <c r="L22" s="23" t="s">
        <v>8</v>
      </c>
      <c r="M22" s="24"/>
      <c r="N22" s="268">
        <v>0</v>
      </c>
      <c r="O22" s="264">
        <v>0</v>
      </c>
      <c r="P22" s="238">
        <v>0</v>
      </c>
      <c r="Q22" s="215" t="s">
        <v>38</v>
      </c>
      <c r="R22" s="154">
        <v>3</v>
      </c>
      <c r="S22" s="35"/>
      <c r="T22" s="35"/>
      <c r="U22" s="35"/>
      <c r="V22" s="35"/>
      <c r="W22" s="35"/>
      <c r="X22" s="35"/>
      <c r="Y22" s="35"/>
    </row>
    <row r="23" spans="1:25" ht="14.25" customHeight="1" thickBot="1">
      <c r="A23" s="229"/>
      <c r="B23" s="230"/>
      <c r="C23" s="231"/>
      <c r="D23" s="223"/>
      <c r="E23" s="160"/>
      <c r="F23" s="28">
        <v>0</v>
      </c>
      <c r="G23" s="27"/>
      <c r="H23" s="160"/>
      <c r="I23" s="28">
        <v>0</v>
      </c>
      <c r="J23" s="27"/>
      <c r="K23" s="224"/>
      <c r="L23" s="28" t="s">
        <v>8</v>
      </c>
      <c r="M23" s="27"/>
      <c r="N23" s="235"/>
      <c r="O23" s="237"/>
      <c r="P23" s="233"/>
      <c r="Q23" s="157"/>
      <c r="R23" s="154"/>
      <c r="S23" s="35"/>
      <c r="T23" s="35"/>
      <c r="U23" s="35"/>
      <c r="V23" s="35"/>
      <c r="W23" s="35"/>
      <c r="X23" s="35"/>
      <c r="Y23" s="35"/>
    </row>
    <row r="24" spans="1:25" ht="14.25" customHeight="1" thickBot="1">
      <c r="A24" s="229" t="s">
        <v>22</v>
      </c>
      <c r="B24" s="230" t="s">
        <v>13</v>
      </c>
      <c r="C24" s="231"/>
      <c r="D24" s="220">
        <v>6</v>
      </c>
      <c r="E24" s="160">
        <v>5</v>
      </c>
      <c r="F24" s="30">
        <v>5</v>
      </c>
      <c r="G24" s="31"/>
      <c r="H24" s="160" t="s">
        <v>9</v>
      </c>
      <c r="I24" s="30" t="s">
        <v>8</v>
      </c>
      <c r="J24" s="31"/>
      <c r="K24" s="224">
        <v>7</v>
      </c>
      <c r="L24" s="30">
        <v>5</v>
      </c>
      <c r="M24" s="31"/>
      <c r="N24" s="234">
        <v>10</v>
      </c>
      <c r="O24" s="236">
        <v>16</v>
      </c>
      <c r="P24" s="232">
        <v>0</v>
      </c>
      <c r="Q24" s="157" t="s">
        <v>36</v>
      </c>
      <c r="R24" s="154">
        <v>1</v>
      </c>
      <c r="S24" s="35"/>
      <c r="T24" s="35"/>
      <c r="U24" s="35"/>
      <c r="V24" s="35"/>
      <c r="W24" s="35"/>
      <c r="X24" s="35"/>
      <c r="Y24" s="35"/>
    </row>
    <row r="25" spans="1:25" ht="14.25" customHeight="1" thickBot="1">
      <c r="A25" s="229"/>
      <c r="B25" s="230"/>
      <c r="C25" s="231"/>
      <c r="D25" s="223"/>
      <c r="E25" s="160"/>
      <c r="F25" s="28">
        <v>6</v>
      </c>
      <c r="G25" s="29"/>
      <c r="H25" s="160"/>
      <c r="I25" s="28" t="s">
        <v>8</v>
      </c>
      <c r="J25" s="29"/>
      <c r="K25" s="224"/>
      <c r="L25" s="28">
        <v>10</v>
      </c>
      <c r="M25" s="29"/>
      <c r="N25" s="235"/>
      <c r="O25" s="237"/>
      <c r="P25" s="233"/>
      <c r="Q25" s="157"/>
      <c r="R25" s="154"/>
      <c r="S25" s="35"/>
      <c r="T25" s="35"/>
      <c r="U25" s="35"/>
      <c r="V25" s="35"/>
      <c r="W25" s="35"/>
      <c r="X25" s="35"/>
      <c r="Y25" s="35"/>
    </row>
    <row r="26" spans="1:25" ht="14.25" customHeight="1" thickBot="1">
      <c r="A26" s="229" t="s">
        <v>23</v>
      </c>
      <c r="B26" s="230" t="s">
        <v>16</v>
      </c>
      <c r="C26" s="231"/>
      <c r="D26" s="220">
        <v>7</v>
      </c>
      <c r="E26" s="160" t="s">
        <v>9</v>
      </c>
      <c r="F26" s="25" t="s">
        <v>8</v>
      </c>
      <c r="G26" s="32"/>
      <c r="H26" s="160">
        <v>5</v>
      </c>
      <c r="I26" s="25">
        <v>5</v>
      </c>
      <c r="J26" s="32"/>
      <c r="K26" s="224">
        <v>6</v>
      </c>
      <c r="L26" s="25">
        <v>0</v>
      </c>
      <c r="M26" s="32"/>
      <c r="N26" s="234">
        <v>5</v>
      </c>
      <c r="O26" s="236">
        <v>12</v>
      </c>
      <c r="P26" s="232">
        <v>0</v>
      </c>
      <c r="Q26" s="157" t="s">
        <v>37</v>
      </c>
      <c r="R26" s="154">
        <v>2</v>
      </c>
      <c r="S26" s="35"/>
      <c r="T26" s="35"/>
      <c r="U26" s="35"/>
      <c r="V26" s="35"/>
      <c r="W26" s="35"/>
      <c r="X26" s="35"/>
      <c r="Y26" s="35"/>
    </row>
    <row r="27" spans="1:25" ht="14.25" customHeight="1" thickBot="1">
      <c r="A27" s="229"/>
      <c r="B27" s="230"/>
      <c r="C27" s="231"/>
      <c r="D27" s="223"/>
      <c r="E27" s="160"/>
      <c r="F27" s="136" t="s">
        <v>8</v>
      </c>
      <c r="G27" s="29"/>
      <c r="H27" s="160"/>
      <c r="I27" s="136">
        <v>4</v>
      </c>
      <c r="J27" s="29"/>
      <c r="K27" s="224"/>
      <c r="L27" s="136">
        <v>8</v>
      </c>
      <c r="M27" s="29"/>
      <c r="N27" s="235"/>
      <c r="O27" s="237"/>
      <c r="P27" s="233"/>
      <c r="Q27" s="157"/>
      <c r="R27" s="154"/>
      <c r="S27" s="35"/>
      <c r="T27" s="35"/>
      <c r="U27" s="35"/>
      <c r="V27" s="35"/>
      <c r="W27" s="35"/>
      <c r="X27" s="35"/>
      <c r="Y27" s="35"/>
    </row>
    <row r="28" spans="1:25" ht="14.25" hidden="1" customHeight="1" thickBot="1">
      <c r="A28" s="229" t="s">
        <v>8</v>
      </c>
      <c r="B28" s="230" t="s">
        <v>8</v>
      </c>
      <c r="C28" s="231"/>
      <c r="D28" s="220"/>
      <c r="E28" s="160"/>
      <c r="F28" s="25"/>
      <c r="G28" s="32"/>
      <c r="H28" s="160"/>
      <c r="I28" s="25"/>
      <c r="J28" s="32"/>
      <c r="K28" s="224" t="e">
        <v>#REF!</v>
      </c>
      <c r="L28" s="25"/>
      <c r="M28" s="32"/>
      <c r="N28" s="164" t="s">
        <v>8</v>
      </c>
      <c r="O28" s="161" t="s">
        <v>8</v>
      </c>
      <c r="P28" s="162" t="s">
        <v>8</v>
      </c>
      <c r="Q28" s="157" t="s">
        <v>8</v>
      </c>
      <c r="R28" s="154" t="s">
        <v>8</v>
      </c>
      <c r="S28" s="35"/>
      <c r="T28" s="35"/>
      <c r="U28" s="35"/>
      <c r="V28" s="35"/>
      <c r="W28" s="35"/>
      <c r="X28" s="35"/>
      <c r="Y28" s="35"/>
    </row>
    <row r="29" spans="1:25" ht="14.25" hidden="1" customHeight="1" thickBot="1">
      <c r="A29" s="243"/>
      <c r="B29" s="244"/>
      <c r="C29" s="245"/>
      <c r="D29" s="221"/>
      <c r="E29" s="225"/>
      <c r="F29" s="28"/>
      <c r="G29" s="29"/>
      <c r="H29" s="225"/>
      <c r="I29" s="28"/>
      <c r="J29" s="29"/>
      <c r="K29" s="226"/>
      <c r="L29" s="28"/>
      <c r="M29" s="29"/>
      <c r="N29" s="288"/>
      <c r="O29" s="227"/>
      <c r="P29" s="228"/>
      <c r="Q29" s="289"/>
      <c r="R29" s="154"/>
      <c r="S29" s="35"/>
      <c r="T29" s="35"/>
      <c r="U29" s="35"/>
      <c r="V29" s="35"/>
      <c r="W29" s="35"/>
      <c r="X29" s="35"/>
      <c r="Y29" s="35"/>
    </row>
    <row r="30" spans="1:25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  <c r="X30" s="35"/>
      <c r="Y30" s="35"/>
    </row>
    <row r="31" spans="1:25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5" ht="14.25" customHeight="1" thickTop="1" thickBot="1">
      <c r="A32" s="257" t="s">
        <v>52</v>
      </c>
      <c r="B32" s="257"/>
      <c r="C32" s="257"/>
      <c r="D32" s="257"/>
      <c r="E32" s="257"/>
      <c r="F32" s="257"/>
      <c r="G32" s="257"/>
      <c r="H32" s="130"/>
      <c r="I32" s="258" t="s">
        <v>53</v>
      </c>
      <c r="J32" s="259"/>
      <c r="K32" s="259"/>
      <c r="L32" s="259"/>
      <c r="M32" s="259"/>
      <c r="N32" s="259"/>
      <c r="O32" s="259"/>
      <c r="P32" s="259"/>
      <c r="Q32" s="131" t="s">
        <v>54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0" t="s">
        <v>34</v>
      </c>
      <c r="B34" s="269" t="s">
        <v>35</v>
      </c>
      <c r="C34" s="271"/>
      <c r="D34" s="273" t="s">
        <v>0</v>
      </c>
      <c r="E34" s="218" t="s">
        <v>1</v>
      </c>
      <c r="F34" s="218"/>
      <c r="G34" s="219"/>
      <c r="H34" s="240" t="s">
        <v>31</v>
      </c>
      <c r="I34" s="241"/>
      <c r="J34" s="242"/>
      <c r="K34" s="276" t="s">
        <v>48</v>
      </c>
      <c r="L34" s="277"/>
      <c r="M34" s="41"/>
      <c r="N34" s="61"/>
      <c r="O34" s="62"/>
      <c r="P34" s="63"/>
      <c r="Q34" s="64"/>
      <c r="R34" s="63"/>
    </row>
    <row r="35" spans="1:18" ht="14.25" customHeight="1" thickTop="1" thickBot="1">
      <c r="A35" s="261"/>
      <c r="B35" s="270"/>
      <c r="C35" s="272"/>
      <c r="D35" s="274"/>
      <c r="E35" s="150"/>
      <c r="F35" s="150"/>
      <c r="G35" s="275"/>
      <c r="H35" s="78" t="s">
        <v>3</v>
      </c>
      <c r="I35" s="42" t="s">
        <v>55</v>
      </c>
      <c r="J35" s="69" t="s">
        <v>56</v>
      </c>
      <c r="K35" s="276"/>
      <c r="L35" s="277"/>
      <c r="M35" s="41"/>
      <c r="N35" s="53"/>
      <c r="O35" s="54"/>
      <c r="P35" s="55"/>
      <c r="Q35" s="56"/>
      <c r="R35" s="55"/>
    </row>
    <row r="36" spans="1:18" ht="14.25" customHeight="1" thickTop="1" thickBot="1">
      <c r="A36" s="246" t="s">
        <v>19</v>
      </c>
      <c r="B36" s="247" t="s">
        <v>7</v>
      </c>
      <c r="C36" s="280"/>
      <c r="D36" s="282">
        <v>4</v>
      </c>
      <c r="E36" s="171" t="s">
        <v>8</v>
      </c>
      <c r="F36" s="23"/>
      <c r="G36" s="24"/>
      <c r="H36" s="268">
        <v>0</v>
      </c>
      <c r="I36" s="264">
        <v>0</v>
      </c>
      <c r="J36" s="266">
        <v>0</v>
      </c>
      <c r="K36" s="278">
        <v>5</v>
      </c>
      <c r="L36" s="279"/>
      <c r="M36" s="41"/>
      <c r="N36" s="53"/>
      <c r="O36" s="54"/>
      <c r="P36" s="55"/>
      <c r="Q36" s="56"/>
      <c r="R36" s="55"/>
    </row>
    <row r="37" spans="1:18" ht="14.25" customHeight="1" thickBot="1">
      <c r="A37" s="229"/>
      <c r="B37" s="230"/>
      <c r="C37" s="281"/>
      <c r="D37" s="283"/>
      <c r="E37" s="172"/>
      <c r="F37" s="26"/>
      <c r="G37" s="27"/>
      <c r="H37" s="287"/>
      <c r="I37" s="265"/>
      <c r="J37" s="267"/>
      <c r="K37" s="253"/>
      <c r="L37" s="254"/>
      <c r="M37" s="41"/>
      <c r="N37" s="53"/>
      <c r="O37" s="54"/>
      <c r="P37" s="55"/>
      <c r="Q37" s="56"/>
      <c r="R37" s="55"/>
    </row>
    <row r="38" spans="1:18" ht="14.25" customHeight="1" thickBot="1">
      <c r="A38" s="229" t="s">
        <v>20</v>
      </c>
      <c r="B38" s="230" t="s">
        <v>21</v>
      </c>
      <c r="C38" s="284"/>
      <c r="D38" s="283">
        <v>5</v>
      </c>
      <c r="E38" s="169" t="s">
        <v>8</v>
      </c>
      <c r="F38" s="30"/>
      <c r="G38" s="31"/>
      <c r="H38" s="262">
        <v>0</v>
      </c>
      <c r="I38" s="249">
        <v>0</v>
      </c>
      <c r="J38" s="251">
        <v>0</v>
      </c>
      <c r="K38" s="253">
        <v>6</v>
      </c>
      <c r="L38" s="254"/>
      <c r="M38" s="41"/>
      <c r="N38" s="53"/>
      <c r="O38" s="54"/>
      <c r="P38" s="55"/>
      <c r="Q38" s="56"/>
      <c r="R38" s="55"/>
    </row>
    <row r="39" spans="1:18" ht="14.25" customHeight="1" thickBot="1">
      <c r="A39" s="243"/>
      <c r="B39" s="244"/>
      <c r="C39" s="285"/>
      <c r="D39" s="286"/>
      <c r="E39" s="170"/>
      <c r="F39" s="33"/>
      <c r="G39" s="34"/>
      <c r="H39" s="263"/>
      <c r="I39" s="250"/>
      <c r="J39" s="252"/>
      <c r="K39" s="255"/>
      <c r="L39" s="256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57" t="s">
        <v>58</v>
      </c>
      <c r="B42" s="257"/>
      <c r="C42" s="257"/>
      <c r="D42" s="257"/>
      <c r="E42" s="257"/>
      <c r="F42" s="257"/>
      <c r="G42" s="257"/>
      <c r="H42" s="130"/>
      <c r="I42" s="259" t="s">
        <v>57</v>
      </c>
      <c r="J42" s="259"/>
      <c r="K42" s="259"/>
      <c r="L42" s="259"/>
      <c r="M42" s="259"/>
      <c r="N42" s="259"/>
      <c r="O42" s="259"/>
      <c r="P42" s="259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0" t="s">
        <v>34</v>
      </c>
      <c r="B44" s="269" t="s">
        <v>35</v>
      </c>
      <c r="C44" s="271"/>
      <c r="D44" s="273" t="s">
        <v>0</v>
      </c>
      <c r="E44" s="218" t="s">
        <v>1</v>
      </c>
      <c r="F44" s="218"/>
      <c r="G44" s="219"/>
      <c r="H44" s="240" t="s">
        <v>31</v>
      </c>
      <c r="I44" s="241"/>
      <c r="J44" s="242"/>
      <c r="K44" s="276" t="s">
        <v>48</v>
      </c>
      <c r="L44" s="277"/>
      <c r="M44" s="41"/>
      <c r="N44" s="61"/>
      <c r="O44" s="62"/>
      <c r="P44" s="63"/>
      <c r="Q44" s="64"/>
      <c r="R44" s="63"/>
    </row>
    <row r="45" spans="1:18" ht="14.25" customHeight="1" thickTop="1" thickBot="1">
      <c r="A45" s="261"/>
      <c r="B45" s="270"/>
      <c r="C45" s="272"/>
      <c r="D45" s="274"/>
      <c r="E45" s="150"/>
      <c r="F45" s="150"/>
      <c r="G45" s="275"/>
      <c r="H45" s="78" t="s">
        <v>3</v>
      </c>
      <c r="I45" s="42" t="s">
        <v>55</v>
      </c>
      <c r="J45" s="69" t="s">
        <v>56</v>
      </c>
      <c r="K45" s="276"/>
      <c r="L45" s="277"/>
      <c r="M45" s="41"/>
      <c r="N45" s="53"/>
      <c r="O45" s="54"/>
      <c r="P45" s="55"/>
      <c r="Q45" s="56"/>
      <c r="R45" s="55"/>
    </row>
    <row r="46" spans="1:18" ht="14.25" customHeight="1" thickTop="1" thickBot="1">
      <c r="A46" s="246" t="s">
        <v>18</v>
      </c>
      <c r="B46" s="247" t="s">
        <v>14</v>
      </c>
      <c r="C46" s="280"/>
      <c r="D46" s="282">
        <v>3</v>
      </c>
      <c r="E46" s="171" t="s">
        <v>60</v>
      </c>
      <c r="F46" s="23">
        <v>3</v>
      </c>
      <c r="G46" s="24"/>
      <c r="H46" s="268">
        <v>3</v>
      </c>
      <c r="I46" s="264">
        <v>11</v>
      </c>
      <c r="J46" s="266">
        <v>0</v>
      </c>
      <c r="K46" s="278">
        <v>3</v>
      </c>
      <c r="L46" s="279"/>
      <c r="M46" s="41"/>
      <c r="N46" s="53"/>
      <c r="O46" s="54"/>
      <c r="P46" s="81"/>
      <c r="Q46" s="56"/>
      <c r="R46" s="81"/>
    </row>
    <row r="47" spans="1:18" ht="14.25" customHeight="1" thickBot="1">
      <c r="A47" s="229"/>
      <c r="B47" s="230"/>
      <c r="C47" s="281"/>
      <c r="D47" s="283"/>
      <c r="E47" s="172"/>
      <c r="F47" s="26">
        <v>11</v>
      </c>
      <c r="G47" s="27"/>
      <c r="H47" s="287"/>
      <c r="I47" s="265"/>
      <c r="J47" s="267"/>
      <c r="K47" s="253"/>
      <c r="L47" s="254"/>
      <c r="M47" s="41"/>
      <c r="N47" s="53"/>
      <c r="O47" s="54"/>
      <c r="P47" s="81"/>
      <c r="Q47" s="56"/>
      <c r="R47" s="81"/>
    </row>
    <row r="48" spans="1:18" ht="14.25" customHeight="1" thickBot="1">
      <c r="A48" s="229" t="s">
        <v>23</v>
      </c>
      <c r="B48" s="230" t="s">
        <v>16</v>
      </c>
      <c r="C48" s="284"/>
      <c r="D48" s="283">
        <v>7</v>
      </c>
      <c r="E48" s="169" t="s">
        <v>61</v>
      </c>
      <c r="F48" s="30">
        <v>1</v>
      </c>
      <c r="G48" s="31"/>
      <c r="H48" s="262">
        <v>1</v>
      </c>
      <c r="I48" s="249">
        <v>6</v>
      </c>
      <c r="J48" s="251">
        <v>0</v>
      </c>
      <c r="K48" s="253">
        <v>4</v>
      </c>
      <c r="L48" s="254"/>
      <c r="M48" s="41"/>
      <c r="N48" s="53"/>
      <c r="O48" s="54"/>
      <c r="P48" s="81"/>
      <c r="Q48" s="56"/>
      <c r="R48" s="81"/>
    </row>
    <row r="49" spans="1:18" ht="14.25" customHeight="1" thickBot="1">
      <c r="A49" s="243"/>
      <c r="B49" s="244"/>
      <c r="C49" s="285"/>
      <c r="D49" s="286"/>
      <c r="E49" s="170"/>
      <c r="F49" s="33">
        <v>6</v>
      </c>
      <c r="G49" s="34"/>
      <c r="H49" s="263"/>
      <c r="I49" s="250"/>
      <c r="J49" s="252"/>
      <c r="K49" s="255"/>
      <c r="L49" s="256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57" t="s">
        <v>59</v>
      </c>
      <c r="B52" s="257"/>
      <c r="C52" s="257"/>
      <c r="D52" s="257"/>
      <c r="E52" s="257"/>
      <c r="F52" s="257"/>
      <c r="G52" s="257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0" t="s">
        <v>34</v>
      </c>
      <c r="B54" s="269" t="s">
        <v>35</v>
      </c>
      <c r="C54" s="271"/>
      <c r="D54" s="273" t="s">
        <v>0</v>
      </c>
      <c r="E54" s="218" t="s">
        <v>1</v>
      </c>
      <c r="F54" s="218"/>
      <c r="G54" s="219"/>
      <c r="H54" s="240" t="s">
        <v>31</v>
      </c>
      <c r="I54" s="241"/>
      <c r="J54" s="242"/>
      <c r="K54" s="276" t="s">
        <v>48</v>
      </c>
      <c r="L54" s="277"/>
      <c r="M54" s="41"/>
      <c r="N54" s="53"/>
      <c r="O54" s="54"/>
      <c r="P54" s="55"/>
      <c r="Q54" s="56"/>
      <c r="R54" s="55"/>
    </row>
    <row r="55" spans="1:18" ht="14.25" customHeight="1" thickTop="1" thickBot="1">
      <c r="A55" s="261"/>
      <c r="B55" s="270"/>
      <c r="C55" s="272"/>
      <c r="D55" s="274"/>
      <c r="E55" s="150"/>
      <c r="F55" s="150"/>
      <c r="G55" s="275"/>
      <c r="H55" s="78" t="s">
        <v>3</v>
      </c>
      <c r="I55" s="42" t="s">
        <v>55</v>
      </c>
      <c r="J55" s="69" t="s">
        <v>56</v>
      </c>
      <c r="K55" s="276"/>
      <c r="L55" s="277"/>
      <c r="M55" s="41"/>
      <c r="N55" s="53"/>
      <c r="O55" s="54"/>
      <c r="P55" s="55"/>
      <c r="Q55" s="56"/>
      <c r="R55" s="55"/>
    </row>
    <row r="56" spans="1:18" ht="14.25" customHeight="1" thickTop="1" thickBot="1">
      <c r="A56" s="246" t="s">
        <v>15</v>
      </c>
      <c r="B56" s="247" t="s">
        <v>16</v>
      </c>
      <c r="C56" s="280"/>
      <c r="D56" s="282">
        <v>1</v>
      </c>
      <c r="E56" s="171" t="s">
        <v>62</v>
      </c>
      <c r="F56" s="23">
        <v>3</v>
      </c>
      <c r="G56" s="24"/>
      <c r="H56" s="268">
        <v>3</v>
      </c>
      <c r="I56" s="264">
        <v>12</v>
      </c>
      <c r="J56" s="266">
        <v>0</v>
      </c>
      <c r="K56" s="278">
        <v>1</v>
      </c>
      <c r="L56" s="279"/>
      <c r="M56" s="41"/>
      <c r="N56" s="53"/>
      <c r="O56" s="54"/>
      <c r="P56" s="55"/>
      <c r="Q56" s="56"/>
      <c r="R56" s="55"/>
    </row>
    <row r="57" spans="1:18" ht="14.25" customHeight="1" thickBot="1">
      <c r="A57" s="229"/>
      <c r="B57" s="230"/>
      <c r="C57" s="281"/>
      <c r="D57" s="283"/>
      <c r="E57" s="172"/>
      <c r="F57" s="26">
        <v>12</v>
      </c>
      <c r="G57" s="27"/>
      <c r="H57" s="287"/>
      <c r="I57" s="265"/>
      <c r="J57" s="267"/>
      <c r="K57" s="253"/>
      <c r="L57" s="254"/>
      <c r="M57" s="41"/>
      <c r="N57" s="53"/>
      <c r="O57" s="54"/>
      <c r="P57" s="55"/>
      <c r="Q57" s="56"/>
      <c r="R57" s="55"/>
    </row>
    <row r="58" spans="1:18" ht="14.25" customHeight="1" thickBot="1">
      <c r="A58" s="229" t="s">
        <v>22</v>
      </c>
      <c r="B58" s="230" t="s">
        <v>13</v>
      </c>
      <c r="C58" s="284"/>
      <c r="D58" s="283">
        <v>6</v>
      </c>
      <c r="E58" s="169" t="s">
        <v>63</v>
      </c>
      <c r="F58" s="30">
        <v>1</v>
      </c>
      <c r="G58" s="31"/>
      <c r="H58" s="262">
        <v>1</v>
      </c>
      <c r="I58" s="249">
        <v>6</v>
      </c>
      <c r="J58" s="251">
        <v>0</v>
      </c>
      <c r="K58" s="253">
        <v>2</v>
      </c>
      <c r="L58" s="254"/>
      <c r="M58" s="41"/>
      <c r="N58" s="53"/>
      <c r="O58" s="54"/>
      <c r="P58" s="55"/>
      <c r="Q58" s="56"/>
      <c r="R58" s="55"/>
    </row>
    <row r="59" spans="1:18" ht="14.25" customHeight="1" thickBot="1">
      <c r="A59" s="243"/>
      <c r="B59" s="244"/>
      <c r="C59" s="285"/>
      <c r="D59" s="286"/>
      <c r="E59" s="170"/>
      <c r="F59" s="33">
        <v>6</v>
      </c>
      <c r="G59" s="34"/>
      <c r="H59" s="263"/>
      <c r="I59" s="250"/>
      <c r="J59" s="252"/>
      <c r="K59" s="255"/>
      <c r="L59" s="256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0" t="str">
        <f>[1]List1!$A$274</f>
        <v>Informační tabule</v>
      </c>
      <c r="C1" s="290"/>
      <c r="D1" s="290"/>
      <c r="E1" s="290"/>
      <c r="F1" s="290"/>
      <c r="G1" s="290"/>
      <c r="H1" s="290"/>
      <c r="I1" s="290"/>
      <c r="J1" s="290"/>
      <c r="K1" s="290"/>
    </row>
    <row r="3" spans="1:19" ht="15.75">
      <c r="B3" s="291" t="e">
        <f>#REF!</f>
        <v>#REF!</v>
      </c>
      <c r="C3" s="291"/>
      <c r="D3" s="291"/>
      <c r="E3" s="291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2" t="e">
        <f>IF(#REF!="x",'Tabulka finále'!A32,((IF(A9="",$O$7,(#REF!)))))</f>
        <v>#REF!</v>
      </c>
      <c r="D9" s="292"/>
      <c r="E9" s="292"/>
      <c r="F9" s="139" t="e">
        <f>IF(#REF!="x","",IF(A9="",$O$7,(#REF!)))</f>
        <v>#REF!</v>
      </c>
      <c r="G9" s="139"/>
      <c r="H9" s="292" t="e">
        <f>IF(#REF!="x","",IF(A9="",$O$7,(#REF!)))</f>
        <v>#REF!</v>
      </c>
      <c r="I9" s="292"/>
      <c r="J9" s="292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2" t="e">
        <f>IF('Tabulka finále'!Q42="","",(IF('Tabulka finále'!Q32="","",(IF(#REF!="x",'Tabulka finále'!A36,IF(A10="",$O$7,(#REF!)))))))</f>
        <v>#REF!</v>
      </c>
      <c r="D10" s="292"/>
      <c r="E10" s="292"/>
      <c r="F10" s="139" t="e">
        <f>IF('Tabulka finále'!Q42="","",(IF('Tabulka finále'!Q32="","",(IF(#REF!="x",'Tabulka finále'!B36,IF(A10="",$O$7,(#REF!)))))))</f>
        <v>#REF!</v>
      </c>
      <c r="G10" s="139"/>
      <c r="H10" s="292" t="e">
        <f>IF('Tabulka finále'!Q42="","",(IF('Tabulka finále'!Q32="","",(IF(#REF!="x",'Tabulka finále'!A38,IF(A10="",$O$7,(#REF!)))))))</f>
        <v>#REF!</v>
      </c>
      <c r="I10" s="292"/>
      <c r="J10" s="292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2" t="e">
        <f>IF(A11="",$O$7,(#REF!))</f>
        <v>#REF!</v>
      </c>
      <c r="D11" s="292"/>
      <c r="E11" s="292"/>
      <c r="F11" s="139" t="e">
        <f>IF(A11="",$O$7,(#REF!))</f>
        <v>#REF!</v>
      </c>
      <c r="G11" s="139"/>
      <c r="H11" s="292" t="e">
        <f>IF(A11="",$O$7,(#REF!))</f>
        <v>#REF!</v>
      </c>
      <c r="I11" s="292"/>
      <c r="J11" s="292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2" t="e">
        <f>IF(#REF!="x",'Tabulka finále'!A42,(IF(A12="",$O$7,(#REF!))))</f>
        <v>#REF!</v>
      </c>
      <c r="D12" s="292"/>
      <c r="E12" s="292"/>
      <c r="F12" s="139" t="e">
        <f>IF(#REF!="x","",IF(A12="",$O$7,(#REF!)))</f>
        <v>#REF!</v>
      </c>
      <c r="G12" s="139"/>
      <c r="H12" s="292" t="e">
        <f>IF(#REF!="x","",IF(A12="",$O$7,(#REF!)))</f>
        <v>#REF!</v>
      </c>
      <c r="I12" s="292"/>
      <c r="J12" s="292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2" t="e">
        <f>IF(#REF!="x",'Tabulka finále'!A43,(IF(A13="",$O$7,(#REF!))))</f>
        <v>#REF!</v>
      </c>
      <c r="D13" s="292"/>
      <c r="E13" s="292"/>
      <c r="F13" s="139" t="e">
        <f>IF('Tabulka finále'!Q42="","",(IF(#REF!="x",'Tabulka finále'!B46,IF(A13="",$O$7,(#REF!)))))</f>
        <v>#REF!</v>
      </c>
      <c r="G13" s="139"/>
      <c r="H13" s="292" t="e">
        <f>IF('Tabulka finále'!Q42="","",(IF(#REF!="x",'Tabulka finále'!A48,IF(A13="",$O$7,(#REF!)))))</f>
        <v>#REF!</v>
      </c>
      <c r="I13" s="292"/>
      <c r="J13" s="292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2" t="e">
        <f>IF(#REF!="x",'Tabulka finále'!A44,(IF(A14="",$O$7,(#REF!))))</f>
        <v>#REF!</v>
      </c>
      <c r="D14" s="292"/>
      <c r="E14" s="292"/>
      <c r="F14" s="139" t="e">
        <f>IF(A14="",$O$7,(#REF!))</f>
        <v>#REF!</v>
      </c>
      <c r="G14" s="139"/>
      <c r="H14" s="292" t="e">
        <f>IF(A14="",$O$7,(#REF!))</f>
        <v>#REF!</v>
      </c>
      <c r="I14" s="292"/>
      <c r="J14" s="292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2" t="e">
        <f>IF(#REF!="x",'Tabulka finále'!A45,(IF(A15="",$O$7,(#REF!))))</f>
        <v>#REF!</v>
      </c>
      <c r="D15" s="292"/>
      <c r="E15" s="292"/>
      <c r="F15" s="139" t="e">
        <f>IF(#REF!="x","",IF(A15="",$O$7,(#REF!)))</f>
        <v>#REF!</v>
      </c>
      <c r="G15" s="139"/>
      <c r="H15" s="292" t="e">
        <f>IF(#REF!="x","",IF(A15="",$O$7,(#REF!)))</f>
        <v>#REF!</v>
      </c>
      <c r="I15" s="292"/>
      <c r="J15" s="292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2" t="e">
        <f>IF(#REF!="x",'Tabulka finále'!A46,(IF(A16="",$O$7,(#REF!))))</f>
        <v>#REF!</v>
      </c>
      <c r="D16" s="292"/>
      <c r="E16" s="292"/>
      <c r="F16" s="139" t="e">
        <f>IF(#REF!="x",'Tabulka finále'!B56,IF(A16="",$O$7,(#REF!)))</f>
        <v>#REF!</v>
      </c>
      <c r="G16" s="139"/>
      <c r="H16" s="292" t="e">
        <f>IF(#REF!="x",'Tabulka finále'!A58,IF(A16="",$O$7,(#REF!)))</f>
        <v>#REF!</v>
      </c>
      <c r="I16" s="292"/>
      <c r="J16" s="292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2" t="e">
        <f>IF(#REF!="x",'Tabulka finále'!A47,(IF(A17="",$O$7,(#REF!))))</f>
        <v>#REF!</v>
      </c>
      <c r="D17" s="292"/>
      <c r="E17" s="292"/>
      <c r="F17" s="139" t="e">
        <f>IF(A17="",$O$7,(#REF!))</f>
        <v>#REF!</v>
      </c>
      <c r="G17" s="139"/>
      <c r="H17" s="292" t="e">
        <f>IF(A17="",$O$7,(#REF!))</f>
        <v>#REF!</v>
      </c>
      <c r="I17" s="292"/>
      <c r="J17" s="292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2" t="e">
        <f>IF(#REF!="x",'Tabulka finále'!A48,(IF(A18="",$O$7,(#REF!))))</f>
        <v>#REF!</v>
      </c>
      <c r="D18" s="292"/>
      <c r="E18" s="292"/>
      <c r="F18" s="139" t="e">
        <f>IF(A18="",$O$7,(#REF!))</f>
        <v>#REF!</v>
      </c>
      <c r="G18" s="139"/>
      <c r="H18" s="292" t="e">
        <f>IF(A18="",$O$7,(#REF!))</f>
        <v>#REF!</v>
      </c>
      <c r="I18" s="292"/>
      <c r="J18" s="292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2" t="e">
        <f>IF(#REF!="x",'Tabulka finále'!A49,(IF(A19="",$O$7,(#REF!))))</f>
        <v>#REF!</v>
      </c>
      <c r="D19" s="292"/>
      <c r="E19" s="292"/>
      <c r="F19" s="139" t="e">
        <f>IF(A19="",$O$7,(#REF!))</f>
        <v>#REF!</v>
      </c>
      <c r="G19" s="139"/>
      <c r="H19" s="292" t="e">
        <f>IF(A19="",$O$7,(#REF!))</f>
        <v>#REF!</v>
      </c>
      <c r="I19" s="292"/>
      <c r="J19" s="292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2" t="e">
        <f>IF(#REF!="x",'Tabulka finále'!A50,(IF(A20="",$O$7,(#REF!))))</f>
        <v>#REF!</v>
      </c>
      <c r="D20" s="292"/>
      <c r="E20" s="292"/>
      <c r="F20" s="139" t="e">
        <f>IF(A20="",$O$7,(#REF!))</f>
        <v>#REF!</v>
      </c>
      <c r="G20" s="139"/>
      <c r="H20" s="292" t="e">
        <f>IF(A20="",$O$7,(#REF!))</f>
        <v>#REF!</v>
      </c>
      <c r="I20" s="292"/>
      <c r="J20" s="292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2" t="e">
        <f>IF(#REF!="x",'Tabulka finále'!A51,(IF(A21="",$O$7,(#REF!))))</f>
        <v>#REF!</v>
      </c>
      <c r="D21" s="292"/>
      <c r="E21" s="292"/>
      <c r="F21" s="139" t="e">
        <f>IF(A21="",$O$7,(#REF!))</f>
        <v>#REF!</v>
      </c>
      <c r="G21" s="139"/>
      <c r="H21" s="292" t="e">
        <f>IF(A21="",$O$7,(#REF!))</f>
        <v>#REF!</v>
      </c>
      <c r="I21" s="292"/>
      <c r="J21" s="292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2" t="e">
        <f>IF(#REF!="x",'Tabulka finále'!A52,(IF(A22="",$O$7,(#REF!))))</f>
        <v>#REF!</v>
      </c>
      <c r="D22" s="292"/>
      <c r="E22" s="292"/>
      <c r="F22" s="139" t="e">
        <f>IF(A22="",$O$7,(#REF!))</f>
        <v>#REF!</v>
      </c>
      <c r="G22" s="139"/>
      <c r="H22" s="292" t="e">
        <f>IF(A22="",$O$7,(#REF!))</f>
        <v>#REF!</v>
      </c>
      <c r="I22" s="292"/>
      <c r="J22" s="292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2" t="e">
        <f>IF(#REF!="x",'Tabulka finále'!A53,(IF(A23="",$O$7,(#REF!))))</f>
        <v>#REF!</v>
      </c>
      <c r="D23" s="292"/>
      <c r="E23" s="292"/>
      <c r="F23" s="139" t="e">
        <f>IF(A23="",$O$7,(#REF!))</f>
        <v>#REF!</v>
      </c>
      <c r="G23" s="139"/>
      <c r="H23" s="292" t="e">
        <f>IF(A23="",$O$7,(#REF!))</f>
        <v>#REF!</v>
      </c>
      <c r="I23" s="292"/>
      <c r="J23" s="292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2" t="e">
        <f>IF(#REF!="x",'Tabulka finále'!A54,(IF(A24="",$O$7,(#REF!))))</f>
        <v>#REF!</v>
      </c>
      <c r="D24" s="292"/>
      <c r="E24" s="292"/>
      <c r="F24" s="139" t="e">
        <f>IF(A24="",$O$7,(#REF!))</f>
        <v>#REF!</v>
      </c>
      <c r="G24" s="139"/>
      <c r="H24" s="292" t="e">
        <f>IF(A24="",$O$7,(#REF!))</f>
        <v>#REF!</v>
      </c>
      <c r="I24" s="292"/>
      <c r="J24" s="292"/>
      <c r="K24" s="139" t="e">
        <f>IF(A24="",$O$7,(#REF!))</f>
        <v>#REF!</v>
      </c>
    </row>
    <row r="25" spans="1:11">
      <c r="B25" s="137"/>
      <c r="C25" s="293"/>
      <c r="D25" s="293"/>
      <c r="E25" s="293"/>
      <c r="F25" s="138"/>
      <c r="G25" s="138"/>
      <c r="H25" s="293"/>
      <c r="I25" s="293"/>
      <c r="J25" s="293"/>
      <c r="K25" s="138"/>
    </row>
    <row r="26" spans="1:11">
      <c r="B26" s="137"/>
      <c r="C26" s="293"/>
      <c r="D26" s="293"/>
      <c r="E26" s="293"/>
      <c r="F26" s="138"/>
      <c r="G26" s="138"/>
      <c r="H26" s="293"/>
      <c r="I26" s="293"/>
      <c r="J26" s="293"/>
      <c r="K26" s="138"/>
    </row>
    <row r="27" spans="1:11">
      <c r="B27" s="137"/>
      <c r="C27" s="293"/>
      <c r="D27" s="293"/>
      <c r="E27" s="293"/>
      <c r="F27" s="138"/>
      <c r="G27" s="138"/>
      <c r="H27" s="293"/>
      <c r="I27" s="293"/>
      <c r="J27" s="293"/>
      <c r="K27" s="138"/>
    </row>
    <row r="28" spans="1:11">
      <c r="B28" s="137"/>
      <c r="C28" s="293"/>
      <c r="D28" s="293"/>
      <c r="E28" s="293"/>
      <c r="F28" s="138"/>
      <c r="G28" s="138"/>
      <c r="H28" s="293"/>
      <c r="I28" s="293"/>
      <c r="J28" s="293"/>
      <c r="K28" s="13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2023-05-13T16:47:43Z</cp:lastPrinted>
  <dcterms:created xsi:type="dcterms:W3CDTF">2002-01-25T08:02:23Z</dcterms:created>
  <dcterms:modified xsi:type="dcterms:W3CDTF">2023-05-14T09:27:06Z</dcterms:modified>
</cp:coreProperties>
</file>