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7931E010-D014-4D35-BBB2-E3C771CA47B2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2" i="1"/>
  <c r="U14" i="1"/>
  <c r="W14" i="1"/>
  <c r="K11" i="1"/>
  <c r="AA11" i="1" s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B6" i="1" l="1"/>
  <c r="I6" i="1"/>
  <c r="C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<sst xmlns="http://schemas.openxmlformats.org/spreadsheetml/2006/main" count="48" uniqueCount="21">
  <si>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</si>
  <si>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</si>
  <si>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</si>
  <si>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</si>
  <si>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</si>
  <si>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</si>
  <si>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</si>
  <si>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</si>
  <si>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</si>
  <si>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</si>
  <si>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</si>
  <si>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</si>
  <si>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</si>
  <si>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</si>
  <si>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</si>
  <si>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ml.ž</t>
  </si>
  <si>
    <t>Osztatní Norbert</t>
  </si>
  <si>
    <t>Nesv.</t>
  </si>
  <si>
    <t>ř.ř.</t>
  </si>
  <si>
    <t>Volný Nikolas</t>
  </si>
  <si>
    <t>Krn.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</si>
</sst>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V10" sqref="V10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Čechovice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ml.ž 43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Volný Nikolas</v>
      </c>
      <c r="C10" s="22" t="str">
        <f>CONCATENATE(M10,N10,O10,P10,Q10,R10,S10)</f>
        <v>Krn.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Volný Nikolas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Krn.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Osztatní Norbert</v>
      </c>
      <c r="C11" s="22" t="str">
        <f t="shared" ref="C11" si="1">CONCATENATE(M11,N11,O11,P11,Q11,R11,S11)</f>
        <v>Nesv.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Osztatní Norbert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Nesv.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>XVII. ročník turnaje v zápase řecko-římském O pohár Františka Nesvadbíka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Čechovice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3.12.2022 </v>
      </c>
      <c r="E4" s="69" t="str">
        <f>CONCATENATE([1]List1!$A$5)</f>
        <v>Hmotnost:</v>
      </c>
      <c r="F4" s="163" t="str">
        <f>IF(Z23=1,(CONCATENATE(AA6," ",L4," kg")),T27)</f>
        <v>ml.ž 43 kg</v>
      </c>
      <c r="G4" s="163"/>
      <c r="H4" s="68" t="str">
        <f>CONCATENATE([1]List1!$A$6)</f>
        <v>styl:</v>
      </c>
      <c r="I4" s="156" t="str">
        <f>I7</f>
        <v>ř.ř.</v>
      </c>
      <c r="K4" s="56" t="str">
        <f>$E$4</f>
        <v>Hmotnost:</v>
      </c>
      <c r="L4" s="73">
        <f>C7</f>
        <v>43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A příp</v>
      </c>
      <c r="C6" s="86">
        <f>'[3]Rozdělení do hmotností'!$C$69</f>
        <v>31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15</v>
      </c>
      <c r="C7" s="80">
        <v>43</v>
      </c>
      <c r="D7" s="81" t="s">
        <v>16</v>
      </c>
      <c r="E7" s="10" t="s">
        <v>17</v>
      </c>
      <c r="F7" s="9">
        <v>2010</v>
      </c>
      <c r="G7" s="82">
        <v>45</v>
      </c>
      <c r="H7" s="83">
        <v>42.7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15</v>
      </c>
      <c r="C8" s="108">
        <v>43</v>
      </c>
      <c r="D8" s="106" t="s">
        <v>19</v>
      </c>
      <c r="E8" s="107" t="s">
        <v>20</v>
      </c>
      <c r="F8" s="36">
        <v>2009</v>
      </c>
      <c r="G8" s="108">
        <v>118</v>
      </c>
      <c r="H8" s="109">
        <v>42.9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Čechovice,  3.12.2022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189" t="str">
        <f>'Vážní listina'!A2:I2</f>
        <v>XVII. ročník turnaje v zápase řecko-římském O pohár Františka Nesvadbíka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5">
      <c r="A3" s="25" t="str">
        <f>CONCATENATE([1]List1!$A$3)</f>
        <v>Místo:</v>
      </c>
      <c r="B3" s="190" t="str">
        <f>CONCATENATE('Vážní listina'!D3)</f>
        <v>Čechovice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3.12.2022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ml.ž 43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3">
      <c r="A7" s="208" t="str">
        <f>IF('Vážní listina'!D7="","",'Vážní listina'!D7)</f>
        <v>Osztatní Norbert</v>
      </c>
      <c r="B7" s="210" t="str">
        <f>IF('Vážní listina'!D7="","",'Vážní listina'!E7)</f>
        <v>Nesv.</v>
      </c>
      <c r="C7" s="193"/>
      <c r="D7" s="212">
        <f>'Vážní listina'!A7</f>
        <v>1</v>
      </c>
      <c r="E7" s="200">
        <v>2</v>
      </c>
      <c r="F7" s="26">
        <v>0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0</v>
      </c>
      <c r="U7" s="222">
        <f>F8+I8+L8+O8+R8</f>
        <v>0</v>
      </c>
      <c r="V7" s="202">
        <f>G7+J7+M7+P7+S7</f>
        <v>0</v>
      </c>
      <c r="W7" s="198">
        <f>IF($AC$8=0,"",(IF(F7&gt;2,1,2)))</f>
        <v>2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209"/>
      <c r="B8" s="211"/>
      <c r="C8" s="194"/>
      <c r="D8" s="213"/>
      <c r="E8" s="201"/>
      <c r="F8" s="91">
        <v>0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214" t="str">
        <f>IF('Vážní listina'!D8="","",'Vážní listina'!D8)</f>
        <v>Volný Nikolas</v>
      </c>
      <c r="B9" s="215" t="str">
        <f>IF('Vážní listina'!D8="","",'Vážní listina'!E8)</f>
        <v>Krn.</v>
      </c>
      <c r="C9" s="218"/>
      <c r="D9" s="216">
        <f>'Vážní listina'!A8</f>
        <v>2</v>
      </c>
      <c r="E9" s="217">
        <v>1</v>
      </c>
      <c r="F9" s="93">
        <v>5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5</v>
      </c>
      <c r="U9" s="225">
        <f>F10+I10+L10+O10+R10</f>
        <v>6</v>
      </c>
      <c r="V9" s="207">
        <f>G9+J9+M9+P9+S9</f>
        <v>0</v>
      </c>
      <c r="W9" s="191">
        <f>IF($AC$8=0,"",(IF(F9&gt;2,1,2)))</f>
        <v>1</v>
      </c>
      <c r="Z9" s="154">
        <f>IF(F9="",0,1)</f>
        <v>1</v>
      </c>
    </row>
    <row r="10" spans="1:35" ht="14.25" customHeight="1" thickTop="1" thickBot="1" x14ac:dyDescent="0.3">
      <c r="A10" s="182"/>
      <c r="B10" s="183"/>
      <c r="C10" s="184"/>
      <c r="D10" s="185"/>
      <c r="E10" s="180"/>
      <c r="F10" s="32">
        <v>6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3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3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3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3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3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3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3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3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3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3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3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3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3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3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3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3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3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3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3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3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3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3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3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3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3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3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3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3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3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3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3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3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3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3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3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3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3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3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3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3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3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3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3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3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3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3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3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3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3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3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3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3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8" thickBot="1" x14ac:dyDescent="0.3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Čechovice,  3.12.2022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A příp</v>
      </c>
      <c r="H7" s="158" t="str">
        <f>[5]Strategie!$H5</f>
        <v/>
      </c>
      <c r="J7" s="158" t="str">
        <f>[5]Strategie!$B5</f>
        <v>A příp</v>
      </c>
      <c r="K7" s="158" t="str">
        <f>[5]Strategie!$H5</f>
        <v/>
      </c>
      <c r="M7" s="158" t="str">
        <f>[5]Strategie!$B5</f>
        <v>A příp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A příp</v>
      </c>
      <c r="H8" s="158" t="str">
        <f>[5]Strategie!$H6</f>
        <v/>
      </c>
      <c r="J8" s="158" t="str">
        <f>[5]Strategie!$B6</f>
        <v>A příp</v>
      </c>
      <c r="K8" s="158" t="str">
        <f>[5]Strategie!$H6</f>
        <v/>
      </c>
      <c r="M8" s="158" t="str">
        <f>[5]Strategie!$B6</f>
        <v>A příp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A příp</v>
      </c>
      <c r="H9" s="158" t="str">
        <f>[5]Strategie!$H7</f>
        <v/>
      </c>
      <c r="J9" s="158" t="str">
        <f>[5]Strategie!$B7</f>
        <v>A příp</v>
      </c>
      <c r="K9" s="158" t="str">
        <f>[5]Strategie!$H7</f>
        <v/>
      </c>
      <c r="M9" s="158" t="str">
        <f>[5]Strategie!$B7</f>
        <v>A příp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A příp</v>
      </c>
      <c r="H10" s="158" t="str">
        <f>[5]Strategie!$H8</f>
        <v/>
      </c>
      <c r="J10" s="158" t="str">
        <f>[5]Strategie!$B8</f>
        <v>A příp</v>
      </c>
      <c r="K10" s="158" t="str">
        <f>[5]Strategie!$H8</f>
        <v/>
      </c>
      <c r="M10" s="158" t="str">
        <f>[5]Strategie!$B8</f>
        <v>A příp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A příp</v>
      </c>
      <c r="H11" s="158" t="str">
        <f>[5]Strategie!$H9</f>
        <v/>
      </c>
      <c r="J11" s="158" t="str">
        <f>[5]Strategie!$B9</f>
        <v>A příp</v>
      </c>
      <c r="K11" s="158" t="str">
        <f>[5]Strategie!$H9</f>
        <v/>
      </c>
      <c r="M11" s="158" t="str">
        <f>[5]Strategie!$B9</f>
        <v>A příp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A příp</v>
      </c>
      <c r="H12" s="158" t="str">
        <f>[5]Strategie!$H10</f>
        <v/>
      </c>
      <c r="J12" s="158" t="str">
        <f>[5]Strategie!$B10</f>
        <v>A příp</v>
      </c>
      <c r="K12" s="158" t="str">
        <f>[5]Strategie!$H10</f>
        <v/>
      </c>
      <c r="M12" s="158" t="str">
        <f>[5]Strategie!$B10</f>
        <v>A příp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A příp</v>
      </c>
      <c r="H13" s="158" t="str">
        <f>[5]Strategie!$H11</f>
        <v/>
      </c>
      <c r="J13" s="158" t="str">
        <f>[5]Strategie!$B11</f>
        <v>A příp</v>
      </c>
      <c r="K13" s="158" t="str">
        <f>[5]Strategie!$H11</f>
        <v/>
      </c>
      <c r="M13" s="158" t="str">
        <f>[5]Strategie!$B11</f>
        <v>A příp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A příp</v>
      </c>
      <c r="H14" s="158" t="str">
        <f>[5]Strategie!$H12</f>
        <v/>
      </c>
      <c r="J14" s="158" t="str">
        <f>[5]Strategie!$B12</f>
        <v>A příp</v>
      </c>
      <c r="K14" s="158" t="str">
        <f>[5]Strategie!$H12</f>
        <v/>
      </c>
      <c r="M14" s="158" t="str">
        <f>[5]Strategie!$B12</f>
        <v>A příp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A příp</v>
      </c>
      <c r="H15" s="158" t="str">
        <f>[5]Strategie!$H13</f>
        <v/>
      </c>
      <c r="J15" s="158" t="str">
        <f>[5]Strategie!$B13</f>
        <v>A příp</v>
      </c>
      <c r="K15" s="158" t="str">
        <f>[5]Strategie!$H13</f>
        <v/>
      </c>
      <c r="M15" s="158" t="str">
        <f>[5]Strategie!$B13</f>
        <v>A příp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ml.ž</v>
      </c>
      <c r="H16" s="158" t="str">
        <f>[5]Strategie!$H14</f>
        <v/>
      </c>
      <c r="J16" s="158" t="str">
        <f>[5]Strategie!$B14</f>
        <v>ml.ž</v>
      </c>
      <c r="K16" s="158" t="str">
        <f>[5]Strategie!$H14</f>
        <v/>
      </c>
      <c r="M16" s="158" t="str">
        <f>[5]Strategie!$B14</f>
        <v>ml.ž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ml.ž</v>
      </c>
      <c r="H17" s="158" t="str">
        <f>[5]Strategie!$H15</f>
        <v/>
      </c>
      <c r="J17" s="158" t="str">
        <f>[5]Strategie!$B15</f>
        <v>ml.ž</v>
      </c>
      <c r="K17" s="158" t="str">
        <f>[5]Strategie!$H15</f>
        <v/>
      </c>
      <c r="M17" s="158" t="str">
        <f>[5]Strategie!$B15</f>
        <v>ml.ž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ml.ž</v>
      </c>
      <c r="H18" s="158" t="str">
        <f>[5]Strategie!$H16</f>
        <v/>
      </c>
      <c r="J18" s="158" t="str">
        <f>[5]Strategie!$B16</f>
        <v>ml.ž</v>
      </c>
      <c r="K18" s="158" t="str">
        <f>[5]Strategie!$H16</f>
        <v/>
      </c>
      <c r="M18" s="158" t="str">
        <f>[5]Strategie!$B16</f>
        <v>ml.ž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ml.ž</v>
      </c>
      <c r="H19" s="158" t="str">
        <f>[5]Strategie!$H17</f>
        <v/>
      </c>
      <c r="J19" s="158" t="str">
        <f>[5]Strategie!$B17</f>
        <v>ml.ž</v>
      </c>
      <c r="K19" s="158" t="str">
        <f>[5]Strategie!$H17</f>
        <v/>
      </c>
      <c r="M19" s="158" t="str">
        <f>[5]Strategie!$B17</f>
        <v>ml.ž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ml.ž</v>
      </c>
      <c r="H20" s="158" t="str">
        <f>[5]Strategie!$H18</f>
        <v/>
      </c>
      <c r="J20" s="158" t="str">
        <f>[5]Strategie!$B18</f>
        <v>ml.ž</v>
      </c>
      <c r="K20" s="158" t="str">
        <f>[5]Strategie!$H18</f>
        <v/>
      </c>
      <c r="M20" s="158" t="str">
        <f>[5]Strategie!$B18</f>
        <v>ml.ž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ml.ž</v>
      </c>
      <c r="H21" s="158" t="str">
        <f>[5]Strategie!$H19</f>
        <v/>
      </c>
      <c r="J21" s="158" t="str">
        <f>[5]Strategie!$B19</f>
        <v>ml.ž</v>
      </c>
      <c r="K21" s="158" t="str">
        <f>[5]Strategie!$H19</f>
        <v/>
      </c>
      <c r="M21" s="158" t="str">
        <f>[5]Strategie!$B19</f>
        <v>ml.ž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ml.ž</v>
      </c>
      <c r="H22" s="158" t="str">
        <f>[5]Strategie!$H20</f>
        <v/>
      </c>
      <c r="J22" s="158" t="str">
        <f>[5]Strategie!$B20</f>
        <v>ml.ž</v>
      </c>
      <c r="K22" s="158" t="str">
        <f>[5]Strategie!$H20</f>
        <v/>
      </c>
      <c r="M22" s="158" t="str">
        <f>[5]Strategie!$B20</f>
        <v>ml.ž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žák</v>
      </c>
      <c r="H23" s="158" t="str">
        <f>[5]Strategie!$H21</f>
        <v/>
      </c>
      <c r="J23" s="158" t="str">
        <f>[5]Strategie!$B21</f>
        <v>žák</v>
      </c>
      <c r="K23" s="158" t="str">
        <f>[5]Strategie!$H21</f>
        <v/>
      </c>
      <c r="M23" s="158" t="str">
        <f>[5]Strategie!$B21</f>
        <v>žák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žák</v>
      </c>
      <c r="H24" s="158" t="str">
        <f>[5]Strategie!$H22</f>
        <v/>
      </c>
      <c r="J24" s="158" t="str">
        <f>[5]Strategie!$B22</f>
        <v>žák</v>
      </c>
      <c r="K24" s="158" t="str">
        <f>[5]Strategie!$H22</f>
        <v/>
      </c>
      <c r="M24" s="158" t="str">
        <f>[5]Strategie!$B22</f>
        <v>žák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žák</v>
      </c>
      <c r="H25" s="158" t="str">
        <f>[5]Strategie!$H23</f>
        <v/>
      </c>
      <c r="J25" s="158" t="str">
        <f>[5]Strategie!$B23</f>
        <v>žák</v>
      </c>
      <c r="K25" s="158" t="str">
        <f>[5]Strategie!$H23</f>
        <v/>
      </c>
      <c r="M25" s="158" t="str">
        <f>[5]Strategie!$B23</f>
        <v>žák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žák</v>
      </c>
      <c r="H26" s="158" t="str">
        <f>[5]Strategie!$H24</f>
        <v/>
      </c>
      <c r="J26" s="158" t="str">
        <f>[5]Strategie!$B24</f>
        <v>žák</v>
      </c>
      <c r="K26" s="158" t="str">
        <f>[5]Strategie!$H24</f>
        <v/>
      </c>
      <c r="M26" s="158" t="str">
        <f>[5]Strategie!$B24</f>
        <v>žák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kad</v>
      </c>
      <c r="H27" s="158" t="str">
        <f>[5]Strategie!$H25</f>
        <v/>
      </c>
      <c r="J27" s="158" t="str">
        <f>[5]Strategie!$B25</f>
        <v>kad</v>
      </c>
      <c r="K27" s="158" t="str">
        <f>[5]Strategie!$H25</f>
        <v/>
      </c>
      <c r="M27" s="158" t="str">
        <f>[5]Strategie!$B25</f>
        <v>kad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kad</v>
      </c>
      <c r="H28" s="158" t="str">
        <f>[5]Strategie!$H26</f>
        <v/>
      </c>
      <c r="J28" s="158" t="str">
        <f>[5]Strategie!$B26</f>
        <v>kad</v>
      </c>
      <c r="K28" s="158" t="str">
        <f>[5]Strategie!$H26</f>
        <v/>
      </c>
      <c r="M28" s="158" t="str">
        <f>[5]Strategie!$B26</f>
        <v>kad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ž-žák</v>
      </c>
      <c r="H29" s="158" t="str">
        <f>[5]Strategie!$H27</f>
        <v/>
      </c>
      <c r="J29" s="158" t="str">
        <f>[5]Strategie!$B27</f>
        <v>ž-žák</v>
      </c>
      <c r="K29" s="158" t="str">
        <f>[5]Strategie!$H27</f>
        <v/>
      </c>
      <c r="M29" s="158" t="str">
        <f>[5]Strategie!$B27</f>
        <v>ž-žák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/>
      </c>
      <c r="H30" s="158" t="str">
        <f>[5]Strategie!$H28</f>
        <v/>
      </c>
      <c r="J30" s="158" t="str">
        <f>[5]Strategie!$B28</f>
        <v/>
      </c>
      <c r="K30" s="158" t="str">
        <f>[5]Strategie!$H28</f>
        <v/>
      </c>
      <c r="M30" s="158" t="str">
        <f>[5]Strategie!$B28</f>
        <v/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/>
      </c>
      <c r="H31" s="158" t="str">
        <f>[5]Strategie!$H29</f>
        <v/>
      </c>
      <c r="J31" s="158" t="str">
        <f>[5]Strategie!$B29</f>
        <v/>
      </c>
      <c r="K31" s="158" t="str">
        <f>[5]Strategie!$H29</f>
        <v/>
      </c>
      <c r="M31" s="158" t="str">
        <f>[5]Strategie!$B29</f>
        <v/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/>
      </c>
      <c r="H32" s="158" t="str">
        <f>[5]Strategie!$H30</f>
        <v/>
      </c>
      <c r="J32" s="158" t="str">
        <f>[5]Strategie!$B30</f>
        <v/>
      </c>
      <c r="K32" s="158" t="str">
        <f>[5]Strategie!$H30</f>
        <v/>
      </c>
      <c r="M32" s="158" t="str">
        <f>[5]Strategie!$B30</f>
        <v/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/>
      </c>
      <c r="H33" s="158" t="str">
        <f>[5]Strategie!$H31</f>
        <v/>
      </c>
      <c r="J33" s="158" t="str">
        <f>[5]Strategie!$B31</f>
        <v/>
      </c>
      <c r="K33" s="158" t="str">
        <f>[5]Strategie!$H31</f>
        <v/>
      </c>
      <c r="M33" s="158" t="str">
        <f>[5]Strategie!$B31</f>
        <v/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/>
      </c>
      <c r="H34" s="158" t="str">
        <f>[5]Strategie!$H32</f>
        <v/>
      </c>
      <c r="J34" s="158" t="str">
        <f>[5]Strategie!$B32</f>
        <v/>
      </c>
      <c r="K34" s="158" t="str">
        <f>[5]Strategie!$H32</f>
        <v/>
      </c>
      <c r="M34" s="158" t="str">
        <f>[5]Strategie!$B32</f>
        <v/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/>
      </c>
      <c r="H35" s="158" t="str">
        <f>[5]Strategie!$H33</f>
        <v/>
      </c>
      <c r="J35" s="158" t="str">
        <f>[5]Strategie!$B33</f>
        <v/>
      </c>
      <c r="K35" s="158" t="str">
        <f>[5]Strategie!$H33</f>
        <v/>
      </c>
      <c r="M35" s="158" t="str">
        <f>[5]Strategie!$B33</f>
        <v/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/>
      </c>
      <c r="H36" s="158" t="str">
        <f>[5]Strategie!$H34</f>
        <v/>
      </c>
      <c r="J36" s="158" t="str">
        <f>[5]Strategie!$B34</f>
        <v/>
      </c>
      <c r="K36" s="158" t="str">
        <f>[5]Strategie!$H34</f>
        <v/>
      </c>
      <c r="M36" s="158" t="str">
        <f>[5]Strategie!$B34</f>
        <v/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/>
      </c>
      <c r="H37" s="158" t="str">
        <f>[5]Strategie!$H35</f>
        <v/>
      </c>
      <c r="J37" s="158" t="str">
        <f>[5]Strategie!$B35</f>
        <v/>
      </c>
      <c r="K37" s="158" t="str">
        <f>[5]Strategie!$H35</f>
        <v/>
      </c>
      <c r="M37" s="158" t="str">
        <f>[5]Strategie!$B35</f>
        <v/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/>
      </c>
      <c r="H38" s="158" t="str">
        <f>[5]Strategie!$H36</f>
        <v/>
      </c>
      <c r="J38" s="158" t="str">
        <f>[5]Strategie!$B36</f>
        <v/>
      </c>
      <c r="K38" s="158" t="str">
        <f>[5]Strategie!$H36</f>
        <v/>
      </c>
      <c r="M38" s="158" t="str">
        <f>[5]Strategie!$B36</f>
        <v/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/>
      </c>
      <c r="H39" s="158" t="str">
        <f>[5]Strategie!$H37</f>
        <v/>
      </c>
      <c r="J39" s="158" t="str">
        <f>[5]Strategie!$B37</f>
        <v/>
      </c>
      <c r="K39" s="158" t="str">
        <f>[5]Strategie!$H37</f>
        <v/>
      </c>
      <c r="M39" s="158" t="str">
        <f>[5]Strategie!$B37</f>
        <v/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/>
      </c>
      <c r="H40" s="158" t="str">
        <f>[5]Strategie!$H38</f>
        <v/>
      </c>
      <c r="J40" s="158" t="str">
        <f>[5]Strategie!$B38</f>
        <v/>
      </c>
      <c r="K40" s="158" t="str">
        <f>[5]Strategie!$H38</f>
        <v/>
      </c>
      <c r="M40" s="158" t="str">
        <f>[5]Strategie!$B38</f>
        <v/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/>
      </c>
      <c r="H41" s="158" t="str">
        <f>[5]Strategie!$H39</f>
        <v/>
      </c>
      <c r="J41" s="158" t="str">
        <f>[5]Strategie!$B39</f>
        <v/>
      </c>
      <c r="K41" s="158" t="str">
        <f>[5]Strategie!$H39</f>
        <v/>
      </c>
      <c r="M41" s="158" t="str">
        <f>[5]Strategie!$B39</f>
        <v/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/>
      </c>
      <c r="H42" s="158" t="str">
        <f>[5]Strategie!$H40</f>
        <v/>
      </c>
      <c r="J42" s="158" t="str">
        <f>[5]Strategie!$B40</f>
        <v/>
      </c>
      <c r="K42" s="158" t="str">
        <f>[5]Strategie!$H40</f>
        <v/>
      </c>
      <c r="M42" s="158" t="str">
        <f>[5]Strategie!$B40</f>
        <v/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/>
      </c>
      <c r="H43" s="158" t="str">
        <f>[5]Strategie!$H41</f>
        <v/>
      </c>
      <c r="J43" s="158" t="str">
        <f>[5]Strategie!$B41</f>
        <v/>
      </c>
      <c r="K43" s="158" t="str">
        <f>[5]Strategie!$H41</f>
        <v/>
      </c>
      <c r="M43" s="158" t="str">
        <f>[5]Strategie!$B41</f>
        <v/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/>
      </c>
      <c r="H44" s="158" t="str">
        <f>[5]Strategie!$H42</f>
        <v/>
      </c>
      <c r="J44" s="158" t="str">
        <f>[5]Strategie!$B42</f>
        <v/>
      </c>
      <c r="K44" s="158" t="str">
        <f>[5]Strategie!$H42</f>
        <v/>
      </c>
      <c r="M44" s="158" t="str">
        <f>[5]Strategie!$B42</f>
        <v/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/>
      </c>
      <c r="H45" s="158" t="str">
        <f>[5]Strategie!$H43</f>
        <v/>
      </c>
      <c r="J45" s="158" t="str">
        <f>[5]Strategie!$B43</f>
        <v/>
      </c>
      <c r="K45" s="158" t="str">
        <f>[5]Strategie!$H43</f>
        <v/>
      </c>
      <c r="M45" s="158" t="str">
        <f>[5]Strategie!$B43</f>
        <v/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/>
      </c>
      <c r="H46" s="158" t="str">
        <f>[5]Strategie!$H44</f>
        <v/>
      </c>
      <c r="J46" s="158" t="str">
        <f>[5]Strategie!$B44</f>
        <v/>
      </c>
      <c r="K46" s="158" t="str">
        <f>[5]Strategie!$H44</f>
        <v/>
      </c>
      <c r="M46" s="158" t="str">
        <f>[5]Strategie!$B44</f>
        <v/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/>
      </c>
      <c r="H47" s="158" t="str">
        <f>[5]Strategie!$H45</f>
        <v/>
      </c>
      <c r="J47" s="158" t="str">
        <f>[5]Strategie!$B45</f>
        <v/>
      </c>
      <c r="K47" s="158" t="str">
        <f>[5]Strategie!$H45</f>
        <v/>
      </c>
      <c r="M47" s="158" t="str">
        <f>[5]Strategie!$B45</f>
        <v/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/>
      </c>
      <c r="H48" s="158" t="str">
        <f>[5]Strategie!$H46</f>
        <v/>
      </c>
      <c r="J48" s="158" t="str">
        <f>[5]Strategie!$B46</f>
        <v/>
      </c>
      <c r="K48" s="158" t="str">
        <f>[5]Strategie!$H46</f>
        <v/>
      </c>
      <c r="M48" s="158" t="str">
        <f>[5]Strategie!$B46</f>
        <v/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2022-12-03T12:12:55Z</cp:lastPrinted>
  <dcterms:created xsi:type="dcterms:W3CDTF">2002-01-25T08:02:23Z</dcterms:created>
  <dcterms:modified xsi:type="dcterms:W3CDTF">2022-12-07T09:07:22Z</dcterms:modified>
</cp:coreProperties>
</file>