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Dokumenty\Libor - práce\Nevyřízená pošta\Velká cena Třince, ř.ř. - 05112022\"/>
    </mc:Choice>
  </mc:AlternateContent>
  <xr:revisionPtr revIDLastSave="0" documentId="13_ncr:1_{DF77BEAD-3E7A-49CE-A47D-033BE0DF2932}" xr6:coauthVersionLast="47" xr6:coauthVersionMax="47" xr10:uidLastSave="{00000000-0000-0000-0000-000000000000}"/>
  <bookViews>
    <workbookView xWindow="-108" yWindow="-108" windowWidth="23256" windowHeight="12576" tabRatio="599" xr2:uid="{00000000-000D-0000-FFFF-FFFF00000000}"/>
  </bookViews>
  <sheets>
    <sheet name="Celkové výsledky" sheetId="28" r:id="rId1"/>
    <sheet name="ml.žáci" sheetId="29" r:id="rId2"/>
    <sheet name="žáci" sheetId="30" r:id="rId3"/>
    <sheet name="kadeti" sheetId="31" r:id="rId4"/>
    <sheet name="muži" sheetId="32" r:id="rId5"/>
    <sheet name="ž-ml.žákyně" sheetId="33" r:id="rId6"/>
    <sheet name="ž-žákyně" sheetId="34" r:id="rId7"/>
    <sheet name="ž-kadetky" sheetId="35" r:id="rId8"/>
  </sheets>
  <externalReferences>
    <externalReference r:id="rId9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V4" i="28" l="1"/>
  <c r="AC6" i="28"/>
  <c r="AC7" i="28" s="1"/>
  <c r="AC8" i="28" s="1"/>
  <c r="AC9" i="28" s="1"/>
  <c r="BM4" i="28"/>
  <c r="BE4" i="28"/>
  <c r="BF4" i="28"/>
  <c r="BG4" i="28"/>
  <c r="BH4" i="28"/>
  <c r="BI4" i="28"/>
  <c r="BJ4" i="28"/>
  <c r="BK4" i="28"/>
  <c r="BL4" i="28"/>
  <c r="BD4" i="28"/>
  <c r="BA3" i="28"/>
  <c r="AZ3" i="28"/>
  <c r="AE3" i="28"/>
  <c r="AE35" i="28" l="1"/>
  <c r="AD35" i="28"/>
  <c r="AE34" i="28"/>
  <c r="AD34" i="28"/>
  <c r="AE33" i="28"/>
  <c r="AD33" i="28"/>
  <c r="AE32" i="28"/>
  <c r="AD32" i="28"/>
  <c r="AE31" i="28"/>
  <c r="AD31" i="28"/>
  <c r="AE30" i="28"/>
  <c r="AD30" i="28"/>
  <c r="AE29" i="28"/>
  <c r="AD29" i="28"/>
  <c r="AE28" i="28"/>
  <c r="AD28" i="28"/>
  <c r="AE27" i="28"/>
  <c r="AD27" i="28"/>
  <c r="AE26" i="28"/>
  <c r="AD26" i="28"/>
  <c r="AE25" i="28"/>
  <c r="AD25" i="28"/>
  <c r="AE24" i="28"/>
  <c r="AD24" i="28"/>
  <c r="AE23" i="28"/>
  <c r="AD23" i="28"/>
  <c r="AE22" i="28"/>
  <c r="AD22" i="28"/>
  <c r="AE21" i="28"/>
  <c r="AD21" i="28"/>
  <c r="AE20" i="28"/>
  <c r="AD20" i="28"/>
  <c r="AE19" i="28"/>
  <c r="AD19" i="28"/>
  <c r="AE18" i="28"/>
  <c r="AD18" i="28"/>
  <c r="AE17" i="28"/>
  <c r="AD17" i="28"/>
  <c r="AE16" i="28"/>
  <c r="AD16" i="28"/>
  <c r="AE15" i="28"/>
  <c r="AD15" i="28"/>
  <c r="AE14" i="28"/>
  <c r="AD14" i="28"/>
  <c r="AE13" i="28"/>
  <c r="AD13" i="28"/>
  <c r="AE12" i="28"/>
  <c r="AD12" i="28"/>
  <c r="AE11" i="28"/>
  <c r="AD11" i="28"/>
  <c r="AE10" i="28"/>
  <c r="AD10" i="28"/>
  <c r="AE9" i="28"/>
  <c r="AD9" i="28"/>
  <c r="AE8" i="28"/>
  <c r="AD8" i="28"/>
  <c r="AE7" i="28"/>
  <c r="AD7" i="28"/>
  <c r="AE6" i="28"/>
  <c r="AD6" i="28"/>
  <c r="AE5" i="28"/>
  <c r="AD5" i="28"/>
  <c r="AY6" i="28"/>
  <c r="AO10" i="28"/>
  <c r="AW12" i="28" l="1"/>
  <c r="AR33" i="28"/>
  <c r="AU7" i="28"/>
  <c r="AV8" i="28"/>
  <c r="AW8" i="28"/>
  <c r="AW10" i="28"/>
  <c r="AW11" i="28"/>
  <c r="AP33" i="28"/>
  <c r="AT33" i="28"/>
  <c r="AU5" i="28"/>
  <c r="AU6" i="28"/>
  <c r="AX14" i="28"/>
  <c r="AO16" i="28"/>
  <c r="AO29" i="28"/>
  <c r="AQ33" i="28"/>
  <c r="AS34" i="28"/>
  <c r="AV6" i="28"/>
  <c r="AV7" i="28"/>
  <c r="AX6" i="28"/>
  <c r="AX10" i="28"/>
  <c r="AX12" i="28"/>
  <c r="AX13" i="28"/>
  <c r="AN30" i="28"/>
  <c r="AP17" i="28"/>
  <c r="AP25" i="28"/>
  <c r="AP29" i="28"/>
  <c r="AP31" i="28"/>
  <c r="AP32" i="28"/>
  <c r="AQ17" i="28"/>
  <c r="AQ25" i="28"/>
  <c r="AQ29" i="28"/>
  <c r="AQ31" i="28"/>
  <c r="AQ32" i="28"/>
  <c r="AR17" i="28"/>
  <c r="AR25" i="28"/>
  <c r="AR29" i="28"/>
  <c r="AR31" i="28"/>
  <c r="AR32" i="28"/>
  <c r="AS18" i="28"/>
  <c r="AS26" i="28"/>
  <c r="AS30" i="28"/>
  <c r="AS32" i="28"/>
  <c r="AS33" i="28"/>
  <c r="AT17" i="28"/>
  <c r="AT25" i="28"/>
  <c r="AT29" i="28"/>
  <c r="AT31" i="28"/>
  <c r="AT32" i="28"/>
  <c r="AU23" i="28"/>
  <c r="AU31" i="28"/>
  <c r="AU35" i="28"/>
  <c r="AV24" i="28"/>
  <c r="AV32" i="28"/>
  <c r="AW28" i="28"/>
  <c r="AX30" i="28"/>
  <c r="AN5" i="28"/>
  <c r="AN18" i="28"/>
  <c r="AN27" i="28"/>
  <c r="AN29" i="28"/>
  <c r="AO7" i="28"/>
  <c r="AO12" i="28"/>
  <c r="AO14" i="28"/>
  <c r="AO15" i="28"/>
  <c r="AP13" i="28"/>
  <c r="AP15" i="28"/>
  <c r="AP16" i="28"/>
  <c r="AQ9" i="28"/>
  <c r="AQ13" i="28"/>
  <c r="AQ15" i="28"/>
  <c r="AQ16" i="28"/>
  <c r="AR9" i="28"/>
  <c r="AR13" i="28"/>
  <c r="AR15" i="28"/>
  <c r="AR16" i="28"/>
  <c r="AS10" i="28"/>
  <c r="AS14" i="28"/>
  <c r="AS16" i="28"/>
  <c r="AS17" i="28"/>
  <c r="AT9" i="28"/>
  <c r="AT13" i="28"/>
  <c r="AT15" i="28"/>
  <c r="AT16" i="28"/>
  <c r="AU15" i="28"/>
  <c r="AU19" i="28"/>
  <c r="AU21" i="28"/>
  <c r="AU22" i="28"/>
  <c r="AV16" i="28"/>
  <c r="AV20" i="28"/>
  <c r="AV22" i="28"/>
  <c r="AV23" i="28"/>
  <c r="AW20" i="28"/>
  <c r="AW24" i="28"/>
  <c r="AW26" i="28"/>
  <c r="AW27" i="28"/>
  <c r="AX22" i="28"/>
  <c r="AX26" i="28"/>
  <c r="AX28" i="28"/>
  <c r="AX29" i="28"/>
  <c r="AO5" i="28"/>
  <c r="AO22" i="28"/>
  <c r="AO27" i="28"/>
  <c r="AO28" i="28"/>
  <c r="AP21" i="28"/>
  <c r="AP23" i="28"/>
  <c r="AP24" i="28"/>
  <c r="AQ5" i="28"/>
  <c r="AQ7" i="28"/>
  <c r="AQ8" i="28"/>
  <c r="AQ21" i="28"/>
  <c r="AQ23" i="28"/>
  <c r="AQ24" i="28"/>
  <c r="AR5" i="28"/>
  <c r="AR7" i="28"/>
  <c r="AR8" i="28"/>
  <c r="AR21" i="28"/>
  <c r="AR23" i="28"/>
  <c r="AR24" i="28"/>
  <c r="AS6" i="28"/>
  <c r="AS8" i="28"/>
  <c r="AS9" i="28"/>
  <c r="AS22" i="28"/>
  <c r="AS24" i="28"/>
  <c r="AS25" i="28"/>
  <c r="AT5" i="28"/>
  <c r="AT7" i="28"/>
  <c r="AT8" i="28"/>
  <c r="AT21" i="28"/>
  <c r="AT23" i="28"/>
  <c r="AT24" i="28"/>
  <c r="AU11" i="28"/>
  <c r="AU13" i="28"/>
  <c r="AU14" i="28"/>
  <c r="AU27" i="28"/>
  <c r="AU29" i="28"/>
  <c r="AU30" i="28"/>
  <c r="AV12" i="28"/>
  <c r="AV14" i="28"/>
  <c r="AV15" i="28"/>
  <c r="AV28" i="28"/>
  <c r="AV30" i="28"/>
  <c r="AV31" i="28"/>
  <c r="AW16" i="28"/>
  <c r="AW18" i="28"/>
  <c r="AW19" i="28"/>
  <c r="AW32" i="28"/>
  <c r="AW34" i="28"/>
  <c r="AW35" i="28"/>
  <c r="AX5" i="28"/>
  <c r="AX18" i="28"/>
  <c r="AX20" i="28"/>
  <c r="AX21" i="28"/>
  <c r="AX34" i="28"/>
  <c r="AN11" i="28"/>
  <c r="AN14" i="28"/>
  <c r="AN15" i="28"/>
  <c r="AN32" i="28"/>
  <c r="AN33" i="28"/>
  <c r="AN35" i="28"/>
  <c r="AO9" i="28"/>
  <c r="AO11" i="28"/>
  <c r="AO20" i="28"/>
  <c r="AO21" i="28"/>
  <c r="AO35" i="28"/>
  <c r="AP6" i="28"/>
  <c r="AP7" i="28"/>
  <c r="AP10" i="28"/>
  <c r="AP11" i="28"/>
  <c r="AP12" i="28"/>
  <c r="AP19" i="28"/>
  <c r="AP20" i="28"/>
  <c r="AP27" i="28"/>
  <c r="AP28" i="28"/>
  <c r="AP35" i="28"/>
  <c r="AQ11" i="28"/>
  <c r="AQ12" i="28"/>
  <c r="AQ19" i="28"/>
  <c r="AQ20" i="28"/>
  <c r="AQ27" i="28"/>
  <c r="AQ28" i="28"/>
  <c r="AQ35" i="28"/>
  <c r="AR11" i="28"/>
  <c r="AR12" i="28"/>
  <c r="AR19" i="28"/>
  <c r="AR20" i="28"/>
  <c r="AR27" i="28"/>
  <c r="AR28" i="28"/>
  <c r="AR35" i="28"/>
  <c r="AS5" i="28"/>
  <c r="AS12" i="28"/>
  <c r="AS13" i="28"/>
  <c r="AS20" i="28"/>
  <c r="AS21" i="28"/>
  <c r="AS28" i="28"/>
  <c r="AS29" i="28"/>
  <c r="AT11" i="28"/>
  <c r="AT12" i="28"/>
  <c r="AT19" i="28"/>
  <c r="AT20" i="28"/>
  <c r="AT27" i="28"/>
  <c r="AT28" i="28"/>
  <c r="AT35" i="28"/>
  <c r="AU9" i="28"/>
  <c r="AU10" i="28"/>
  <c r="AU17" i="28"/>
  <c r="AU18" i="28"/>
  <c r="AU25" i="28"/>
  <c r="AU26" i="28"/>
  <c r="AU33" i="28"/>
  <c r="AU34" i="28"/>
  <c r="AV10" i="28"/>
  <c r="AV11" i="28"/>
  <c r="AV18" i="28"/>
  <c r="AV19" i="28"/>
  <c r="AV26" i="28"/>
  <c r="AV27" i="28"/>
  <c r="AV34" i="28"/>
  <c r="AV35" i="28"/>
  <c r="AW6" i="28"/>
  <c r="AW7" i="28"/>
  <c r="AW14" i="28"/>
  <c r="AW15" i="28"/>
  <c r="AW22" i="28"/>
  <c r="AW23" i="28"/>
  <c r="AW30" i="28"/>
  <c r="AW31" i="28"/>
  <c r="AX8" i="28"/>
  <c r="AX9" i="28"/>
  <c r="AX16" i="28"/>
  <c r="AX17" i="28"/>
  <c r="AX24" i="28"/>
  <c r="AX25" i="28"/>
  <c r="AX32" i="28"/>
  <c r="AX33" i="28"/>
  <c r="AY5" i="28"/>
  <c r="AY7" i="28"/>
  <c r="AY8" i="28"/>
  <c r="AY9" i="28"/>
  <c r="AY10" i="28"/>
  <c r="AY11" i="28"/>
  <c r="AY12" i="28"/>
  <c r="AY13" i="28"/>
  <c r="AY14" i="28"/>
  <c r="AY15" i="28"/>
  <c r="AY16" i="28"/>
  <c r="AY17" i="28"/>
  <c r="AY18" i="28"/>
  <c r="AY19" i="28"/>
  <c r="AY20" i="28"/>
  <c r="AY21" i="28"/>
  <c r="AY22" i="28"/>
  <c r="AY23" i="28"/>
  <c r="AY24" i="28"/>
  <c r="AY25" i="28"/>
  <c r="AY26" i="28"/>
  <c r="AY27" i="28"/>
  <c r="AY28" i="28"/>
  <c r="AY29" i="28"/>
  <c r="AY30" i="28"/>
  <c r="AY31" i="28"/>
  <c r="AY32" i="28"/>
  <c r="AY33" i="28"/>
  <c r="AY34" i="28"/>
  <c r="AY35" i="28"/>
  <c r="AX7" i="28"/>
  <c r="AX11" i="28"/>
  <c r="AX15" i="28"/>
  <c r="AX19" i="28"/>
  <c r="AX23" i="28"/>
  <c r="AX27" i="28"/>
  <c r="AX31" i="28"/>
  <c r="AX35" i="28"/>
  <c r="AW5" i="28"/>
  <c r="AW9" i="28"/>
  <c r="AW13" i="28"/>
  <c r="AW17" i="28"/>
  <c r="AW21" i="28"/>
  <c r="AW25" i="28"/>
  <c r="AW29" i="28"/>
  <c r="AW33" i="28"/>
  <c r="AV5" i="28"/>
  <c r="AV9" i="28"/>
  <c r="AV13" i="28"/>
  <c r="AV17" i="28"/>
  <c r="AV21" i="28"/>
  <c r="AV25" i="28"/>
  <c r="AV29" i="28"/>
  <c r="AV33" i="28"/>
  <c r="AU8" i="28"/>
  <c r="AU12" i="28"/>
  <c r="AU16" i="28"/>
  <c r="AU20" i="28"/>
  <c r="AU24" i="28"/>
  <c r="AU28" i="28"/>
  <c r="AU32" i="28"/>
  <c r="AT6" i="28"/>
  <c r="AT10" i="28"/>
  <c r="AT14" i="28"/>
  <c r="AT18" i="28"/>
  <c r="AT22" i="28"/>
  <c r="AT26" i="28"/>
  <c r="AT30" i="28"/>
  <c r="AT34" i="28"/>
  <c r="AS7" i="28"/>
  <c r="AS11" i="28"/>
  <c r="AS15" i="28"/>
  <c r="AS19" i="28"/>
  <c r="AS23" i="28"/>
  <c r="AS27" i="28"/>
  <c r="AS31" i="28"/>
  <c r="AS35" i="28"/>
  <c r="AR6" i="28"/>
  <c r="AR10" i="28"/>
  <c r="AR14" i="28"/>
  <c r="AR18" i="28"/>
  <c r="AR22" i="28"/>
  <c r="AR26" i="28"/>
  <c r="AR30" i="28"/>
  <c r="AR34" i="28"/>
  <c r="AQ6" i="28"/>
  <c r="AQ10" i="28"/>
  <c r="AQ14" i="28"/>
  <c r="AQ18" i="28"/>
  <c r="AQ22" i="28"/>
  <c r="AQ26" i="28"/>
  <c r="AQ30" i="28"/>
  <c r="AQ34" i="28"/>
  <c r="AP5" i="28"/>
  <c r="AP14" i="28"/>
  <c r="AP18" i="28"/>
  <c r="AP22" i="28"/>
  <c r="AP26" i="28"/>
  <c r="AP30" i="28"/>
  <c r="AP34" i="28"/>
  <c r="AO8" i="28"/>
  <c r="AO13" i="28"/>
  <c r="AO17" i="28"/>
  <c r="AO19" i="28"/>
  <c r="AO23" i="28"/>
  <c r="AO24" i="28"/>
  <c r="AO30" i="28"/>
  <c r="AO31" i="28"/>
  <c r="AO34" i="28"/>
  <c r="AN10" i="28"/>
  <c r="AN19" i="28"/>
  <c r="AN20" i="28"/>
  <c r="AN21" i="28"/>
  <c r="AN24" i="28"/>
  <c r="AN25" i="28"/>
  <c r="AN26" i="28"/>
  <c r="AN31" i="28"/>
  <c r="AM22" i="28"/>
  <c r="AM31" i="28"/>
  <c r="AL18" i="28"/>
  <c r="AL32" i="28"/>
  <c r="AK17" i="28"/>
  <c r="AK33" i="28"/>
  <c r="AI20" i="28"/>
  <c r="AH5" i="28"/>
  <c r="AH21" i="28"/>
  <c r="AG9" i="28"/>
  <c r="AG15" i="28"/>
  <c r="AG26" i="28"/>
  <c r="AP8" i="28"/>
  <c r="AP9" i="28"/>
  <c r="AO6" i="28"/>
  <c r="AO18" i="28"/>
  <c r="AO25" i="28"/>
  <c r="AO26" i="28"/>
  <c r="AO32" i="28"/>
  <c r="AO33" i="28"/>
  <c r="AN6" i="28"/>
  <c r="AN7" i="28"/>
  <c r="AN8" i="28"/>
  <c r="AN9" i="28"/>
  <c r="AN12" i="28"/>
  <c r="AN13" i="28"/>
  <c r="AN16" i="28"/>
  <c r="AN17" i="28"/>
  <c r="AN22" i="28"/>
  <c r="AN23" i="28"/>
  <c r="AN28" i="28"/>
  <c r="AN34" i="28"/>
  <c r="AL15" i="28"/>
  <c r="AL30" i="28"/>
  <c r="AK7" i="28"/>
  <c r="AK23" i="28"/>
  <c r="AI11" i="28"/>
  <c r="AI27" i="28"/>
  <c r="AH12" i="28"/>
  <c r="AH28" i="28"/>
  <c r="AG17" i="28"/>
  <c r="AG33" i="28"/>
  <c r="BM27" i="28"/>
  <c r="BK27" i="28"/>
  <c r="BL27" i="28"/>
  <c r="BM21" i="28"/>
  <c r="BK21" i="28"/>
  <c r="BL21" i="28"/>
  <c r="BM7" i="28"/>
  <c r="BI7" i="28"/>
  <c r="BL7" i="28"/>
  <c r="BJ7" i="28"/>
  <c r="BM31" i="28"/>
  <c r="BK31" i="28"/>
  <c r="BI31" i="28"/>
  <c r="BJ31" i="28"/>
  <c r="BF7" i="28"/>
  <c r="BM19" i="28"/>
  <c r="BK19" i="28"/>
  <c r="BL19" i="28"/>
  <c r="BM24" i="28"/>
  <c r="BK24" i="28"/>
  <c r="BI24" i="28"/>
  <c r="BM23" i="28"/>
  <c r="BK23" i="28"/>
  <c r="BL23" i="28"/>
  <c r="BM17" i="28"/>
  <c r="BK17" i="28"/>
  <c r="BL17" i="28"/>
  <c r="BM13" i="28"/>
  <c r="BK13" i="28"/>
  <c r="BI13" i="28"/>
  <c r="BJ13" i="28"/>
  <c r="BE13" i="28"/>
  <c r="BM15" i="28"/>
  <c r="BK15" i="28"/>
  <c r="BL15" i="28"/>
  <c r="BE31" i="28"/>
  <c r="BF19" i="28"/>
  <c r="BM6" i="28"/>
  <c r="BI6" i="28"/>
  <c r="BL6" i="28"/>
  <c r="BJ6" i="28"/>
  <c r="BM14" i="28"/>
  <c r="BK14" i="28"/>
  <c r="BL14" i="28"/>
  <c r="BJ14" i="28"/>
  <c r="BF24" i="28"/>
  <c r="BE24" i="28"/>
  <c r="BM18" i="28"/>
  <c r="BK18" i="28"/>
  <c r="BI18" i="28"/>
  <c r="AF8" i="28"/>
  <c r="BM32" i="28"/>
  <c r="BK32" i="28"/>
  <c r="BM29" i="28"/>
  <c r="BL29" i="28"/>
  <c r="BM11" i="28"/>
  <c r="BK11" i="28"/>
  <c r="BM33" i="28"/>
  <c r="BK33" i="28"/>
  <c r="BM26" i="28"/>
  <c r="BK26" i="28"/>
  <c r="BJ26" i="28"/>
  <c r="BM22" i="28"/>
  <c r="BL22" i="28"/>
  <c r="BM8" i="28"/>
  <c r="BK8" i="28"/>
  <c r="BJ8" i="28"/>
  <c r="BM34" i="28"/>
  <c r="BK34" i="28"/>
  <c r="BM10" i="28"/>
  <c r="BL10" i="28"/>
  <c r="BM5" i="28"/>
  <c r="BL5" i="28"/>
  <c r="BM30" i="28"/>
  <c r="BK30" i="28"/>
  <c r="BM16" i="28"/>
  <c r="BL16" i="28"/>
  <c r="BM20" i="28"/>
  <c r="BK20" i="28"/>
  <c r="BM12" i="28"/>
  <c r="BI12" i="28"/>
  <c r="BL12" i="28"/>
  <c r="BM28" i="28"/>
  <c r="BL28" i="28"/>
  <c r="BM35" i="28"/>
  <c r="BK35" i="28"/>
  <c r="BI35" i="28"/>
  <c r="BM25" i="28"/>
  <c r="BL25" i="28"/>
  <c r="BM9" i="28"/>
  <c r="BL9" i="28"/>
  <c r="AJ10" i="28"/>
  <c r="AF32" i="28"/>
  <c r="AF13" i="28"/>
  <c r="AF9" i="28"/>
  <c r="AH4" i="28"/>
  <c r="CB4" i="28" s="1"/>
  <c r="AJ34" i="28" l="1"/>
  <c r="AJ12" i="28"/>
  <c r="AI12" i="28"/>
  <c r="AH20" i="28"/>
  <c r="AG34" i="28"/>
  <c r="AK15" i="28"/>
  <c r="AG7" i="28"/>
  <c r="AG11" i="28"/>
  <c r="AK25" i="28"/>
  <c r="AI28" i="28"/>
  <c r="AH13" i="28"/>
  <c r="AI35" i="28"/>
  <c r="AM34" i="28"/>
  <c r="AK31" i="28"/>
  <c r="AM29" i="28"/>
  <c r="AL7" i="28"/>
  <c r="AG25" i="28"/>
  <c r="AK9" i="28"/>
  <c r="AL26" i="28"/>
  <c r="AH29" i="28"/>
  <c r="AM16" i="28"/>
  <c r="AG18" i="28"/>
  <c r="AL24" i="28"/>
  <c r="AL9" i="28"/>
  <c r="AI19" i="28"/>
  <c r="AJ18" i="28"/>
  <c r="AF29" i="28"/>
  <c r="BJ9" i="28"/>
  <c r="BI9" i="28"/>
  <c r="BE11" i="28"/>
  <c r="BE17" i="28"/>
  <c r="BG17" i="28"/>
  <c r="BD17" i="28"/>
  <c r="BF21" i="28"/>
  <c r="BH21" i="28"/>
  <c r="BG23" i="28"/>
  <c r="BH23" i="28"/>
  <c r="BD23" i="28"/>
  <c r="BJ25" i="28"/>
  <c r="BI25" i="28"/>
  <c r="BE27" i="28"/>
  <c r="BF27" i="28"/>
  <c r="BJ35" i="28"/>
  <c r="BJ28" i="28"/>
  <c r="BK28" i="28"/>
  <c r="BJ12" i="28"/>
  <c r="BL20" i="28"/>
  <c r="BJ20" i="28"/>
  <c r="BK16" i="28"/>
  <c r="BL30" i="28"/>
  <c r="BJ30" i="28"/>
  <c r="BK5" i="28"/>
  <c r="BJ10" i="28"/>
  <c r="BI10" i="28"/>
  <c r="BD34" i="28"/>
  <c r="BL34" i="28"/>
  <c r="BJ34" i="28"/>
  <c r="BL8" i="28"/>
  <c r="BJ22" i="28"/>
  <c r="BK22" i="28"/>
  <c r="BL26" i="28"/>
  <c r="BL33" i="28"/>
  <c r="BL11" i="28"/>
  <c r="BK29" i="28"/>
  <c r="BI32" i="28"/>
  <c r="AJ20" i="28"/>
  <c r="AJ14" i="28"/>
  <c r="AF10" i="28"/>
  <c r="AF6" i="28"/>
  <c r="AH30" i="28"/>
  <c r="AI31" i="28"/>
  <c r="AG35" i="28"/>
  <c r="AG27" i="28"/>
  <c r="AL5" i="28"/>
  <c r="AI7" i="28"/>
  <c r="AI29" i="28"/>
  <c r="AI15" i="28"/>
  <c r="AI21" i="28"/>
  <c r="AG14" i="28"/>
  <c r="AG19" i="28"/>
  <c r="AH32" i="28"/>
  <c r="AG10" i="28"/>
  <c r="AH24" i="28"/>
  <c r="AI5" i="28"/>
  <c r="AH14" i="28"/>
  <c r="AH6" i="28"/>
  <c r="AI23" i="28"/>
  <c r="AI13" i="28"/>
  <c r="AF30" i="28"/>
  <c r="AJ6" i="28"/>
  <c r="AJ19" i="28"/>
  <c r="AF15" i="28"/>
  <c r="AJ27" i="28"/>
  <c r="AH16" i="28"/>
  <c r="AK24" i="28"/>
  <c r="AK19" i="28"/>
  <c r="AM17" i="28"/>
  <c r="AG21" i="28"/>
  <c r="AM30" i="28"/>
  <c r="AG16" i="28"/>
  <c r="AL22" i="28"/>
  <c r="AK8" i="28"/>
  <c r="AH22" i="28"/>
  <c r="AG13" i="28"/>
  <c r="AG29" i="28"/>
  <c r="AK27" i="28"/>
  <c r="AM11" i="28"/>
  <c r="AK35" i="28"/>
  <c r="AK16" i="28"/>
  <c r="AL28" i="28"/>
  <c r="AM32" i="28"/>
  <c r="AM28" i="28"/>
  <c r="AL34" i="28"/>
  <c r="AK32" i="28"/>
  <c r="AH8" i="28"/>
  <c r="AM8" i="28"/>
  <c r="AL20" i="28"/>
  <c r="AL13" i="28"/>
  <c r="AM35" i="28"/>
  <c r="AL31" i="28"/>
  <c r="AK11" i="28"/>
  <c r="AL11" i="28"/>
  <c r="AJ26" i="28"/>
  <c r="BF18" i="28"/>
  <c r="BH18" i="28"/>
  <c r="BK9" i="28"/>
  <c r="BD11" i="28"/>
  <c r="BF11" i="28"/>
  <c r="BH11" i="28"/>
  <c r="BF17" i="28"/>
  <c r="BH17" i="28"/>
  <c r="BE21" i="28"/>
  <c r="BG21" i="28"/>
  <c r="BD21" i="28"/>
  <c r="BE23" i="28"/>
  <c r="BF23" i="28"/>
  <c r="BK25" i="28"/>
  <c r="BG27" i="28"/>
  <c r="BH27" i="28"/>
  <c r="BL35" i="28"/>
  <c r="BI28" i="28"/>
  <c r="BK12" i="28"/>
  <c r="BI20" i="28"/>
  <c r="BJ16" i="28"/>
  <c r="BI16" i="28"/>
  <c r="BI30" i="28"/>
  <c r="BJ5" i="28"/>
  <c r="BI5" i="28"/>
  <c r="BK10" i="28"/>
  <c r="BI34" i="28"/>
  <c r="BI8" i="28"/>
  <c r="BI22" i="28"/>
  <c r="BI26" i="28"/>
  <c r="BJ33" i="28"/>
  <c r="BI33" i="28"/>
  <c r="BJ11" i="28"/>
  <c r="BI11" i="28"/>
  <c r="BJ29" i="28"/>
  <c r="BI29" i="28"/>
  <c r="BL32" i="28"/>
  <c r="BJ32" i="28"/>
  <c r="BL18" i="28"/>
  <c r="BJ18" i="28"/>
  <c r="BG24" i="28"/>
  <c r="BH24" i="28"/>
  <c r="BI14" i="28"/>
  <c r="BK6" i="28"/>
  <c r="BE19" i="28"/>
  <c r="BG31" i="28"/>
  <c r="BH31" i="28"/>
  <c r="BJ15" i="28"/>
  <c r="BI15" i="28"/>
  <c r="BD13" i="28"/>
  <c r="BH13" i="28"/>
  <c r="BL13" i="28"/>
  <c r="BJ17" i="28"/>
  <c r="BI17" i="28"/>
  <c r="BJ23" i="28"/>
  <c r="BI23" i="28"/>
  <c r="BL24" i="28"/>
  <c r="BJ24" i="28"/>
  <c r="BJ19" i="28"/>
  <c r="BI19" i="28"/>
  <c r="BG7" i="28"/>
  <c r="BL31" i="28"/>
  <c r="BK7" i="28"/>
  <c r="BJ21" i="28"/>
  <c r="BI21" i="28"/>
  <c r="BJ27" i="28"/>
  <c r="BI27" i="28"/>
  <c r="BG19" i="28"/>
  <c r="BE18" i="28"/>
  <c r="BE7" i="28"/>
  <c r="BF13" i="28"/>
  <c r="AJ13" i="28"/>
  <c r="AJ24" i="28"/>
  <c r="AJ7" i="28"/>
  <c r="AI18" i="28"/>
  <c r="AH11" i="28"/>
  <c r="AG32" i="28"/>
  <c r="AI34" i="28"/>
  <c r="AI22" i="28"/>
  <c r="AG20" i="28"/>
  <c r="AH26" i="28"/>
  <c r="AI24" i="28"/>
  <c r="AG31" i="28"/>
  <c r="AI25" i="28"/>
  <c r="AH23" i="28"/>
  <c r="AI17" i="28"/>
  <c r="AH19" i="28"/>
  <c r="AH15" i="28"/>
  <c r="AH34" i="28"/>
  <c r="BD5" i="28"/>
  <c r="AH10" i="28"/>
  <c r="AI33" i="28"/>
  <c r="AG23" i="28"/>
  <c r="AH27" i="28"/>
  <c r="AK28" i="28"/>
  <c r="AL19" i="28"/>
  <c r="AL8" i="28"/>
  <c r="AL6" i="28"/>
  <c r="AK22" i="28"/>
  <c r="AM20" i="28"/>
  <c r="AK12" i="28"/>
  <c r="AM27" i="28"/>
  <c r="AL23" i="28"/>
  <c r="AM13" i="28"/>
  <c r="AM33" i="28"/>
  <c r="AM5" i="28"/>
  <c r="AL14" i="28"/>
  <c r="AK6" i="28"/>
  <c r="AK10" i="28"/>
  <c r="AM10" i="28"/>
  <c r="AL16" i="28"/>
  <c r="AL29" i="28"/>
  <c r="AL25" i="28"/>
  <c r="AK21" i="28"/>
  <c r="AM15" i="28"/>
  <c r="AK29" i="28"/>
  <c r="AM19" i="28"/>
  <c r="AK5" i="28"/>
  <c r="AM9" i="28"/>
  <c r="AM25" i="28"/>
  <c r="AL35" i="28"/>
  <c r="AM7" i="28"/>
  <c r="AL10" i="28"/>
  <c r="AI10" i="28"/>
  <c r="AI14" i="28"/>
  <c r="AI32" i="28"/>
  <c r="AG5" i="28"/>
  <c r="AM24" i="28"/>
  <c r="AL21" i="28"/>
  <c r="AI26" i="28"/>
  <c r="AG12" i="28"/>
  <c r="AK14" i="28"/>
  <c r="AM6" i="28"/>
  <c r="AI16" i="28"/>
  <c r="AM26" i="28"/>
  <c r="AG28" i="28"/>
  <c r="AK26" i="28"/>
  <c r="AM18" i="28"/>
  <c r="AK30" i="28"/>
  <c r="AM12" i="28"/>
  <c r="AG30" i="28"/>
  <c r="AI6" i="28"/>
  <c r="AI9" i="28"/>
  <c r="AH35" i="28"/>
  <c r="AM21" i="28"/>
  <c r="AL27" i="28"/>
  <c r="AK13" i="28"/>
  <c r="AL17" i="28"/>
  <c r="AH31" i="28"/>
  <c r="AG24" i="28"/>
  <c r="AK20" i="28"/>
  <c r="AH33" i="28"/>
  <c r="AH7" i="28"/>
  <c r="AH9" i="28"/>
  <c r="AH17" i="28"/>
  <c r="AH25" i="28"/>
  <c r="AG22" i="28"/>
  <c r="AI30" i="28"/>
  <c r="AI8" i="28"/>
  <c r="AK34" i="28"/>
  <c r="AG8" i="28"/>
  <c r="AG6" i="28"/>
  <c r="AL12" i="28"/>
  <c r="AH18" i="28"/>
  <c r="AM14" i="28"/>
  <c r="AK18" i="28"/>
  <c r="AL33" i="28"/>
  <c r="AM23" i="28"/>
  <c r="AF11" i="28"/>
  <c r="AJ9" i="28"/>
  <c r="AJ28" i="28"/>
  <c r="BG5" i="28"/>
  <c r="AJ8" i="28"/>
  <c r="AJ22" i="28"/>
  <c r="AJ11" i="28"/>
  <c r="BD18" i="28"/>
  <c r="AJ35" i="28"/>
  <c r="AJ30" i="28"/>
  <c r="BE8" i="28"/>
  <c r="BH16" i="28"/>
  <c r="BF12" i="28"/>
  <c r="BE26" i="28"/>
  <c r="BF26" i="28"/>
  <c r="BF10" i="28"/>
  <c r="BE33" i="28"/>
  <c r="BG14" i="28"/>
  <c r="BF6" i="28"/>
  <c r="BE29" i="28"/>
  <c r="BG15" i="28"/>
  <c r="AF17" i="28"/>
  <c r="BD24" i="28"/>
  <c r="AF16" i="28"/>
  <c r="BD16" i="28"/>
  <c r="BD12" i="28"/>
  <c r="AF31" i="28"/>
  <c r="BD31" i="28"/>
  <c r="BD20" i="28"/>
  <c r="BD28" i="28"/>
  <c r="BA30" i="28"/>
  <c r="BE5" i="28"/>
  <c r="AJ33" i="28"/>
  <c r="AJ29" i="28"/>
  <c r="BG8" i="28"/>
  <c r="BF16" i="28"/>
  <c r="BE30" i="28"/>
  <c r="BF30" i="28"/>
  <c r="BH12" i="28"/>
  <c r="BD10" i="28"/>
  <c r="BH10" i="28"/>
  <c r="BE32" i="28"/>
  <c r="BF32" i="28"/>
  <c r="BF33" i="28"/>
  <c r="BD9" i="28"/>
  <c r="BF9" i="28"/>
  <c r="BH9" i="28"/>
  <c r="BE25" i="28"/>
  <c r="BF25" i="28"/>
  <c r="BE35" i="28"/>
  <c r="BF35" i="28"/>
  <c r="BG34" i="28"/>
  <c r="BH34" i="28"/>
  <c r="BF20" i="28"/>
  <c r="BH20" i="28"/>
  <c r="BE14" i="28"/>
  <c r="BD6" i="28"/>
  <c r="BH6" i="28"/>
  <c r="BF29" i="28"/>
  <c r="AJ31" i="28"/>
  <c r="BE15" i="28"/>
  <c r="BG28" i="28"/>
  <c r="BH28" i="28"/>
  <c r="BE22" i="28"/>
  <c r="BG22" i="28"/>
  <c r="BD27" i="28"/>
  <c r="AF26" i="28"/>
  <c r="BD26" i="28"/>
  <c r="BD19" i="28"/>
  <c r="BD33" i="28"/>
  <c r="BD25" i="28"/>
  <c r="AF25" i="28"/>
  <c r="BD35" i="28"/>
  <c r="BD14" i="28"/>
  <c r="BD7" i="28"/>
  <c r="BD22" i="28"/>
  <c r="BA11" i="28"/>
  <c r="BA26" i="28"/>
  <c r="AJ25" i="28"/>
  <c r="AF23" i="28"/>
  <c r="BA10" i="28"/>
  <c r="BA29" i="28"/>
  <c r="AF21" i="28"/>
  <c r="AJ16" i="28"/>
  <c r="AJ5" i="28"/>
  <c r="AF5" i="28"/>
  <c r="BF5" i="28"/>
  <c r="BH5" i="28"/>
  <c r="BD8" i="28"/>
  <c r="BF8" i="28"/>
  <c r="BH8" i="28"/>
  <c r="BE16" i="28"/>
  <c r="BG16" i="28"/>
  <c r="BG30" i="28"/>
  <c r="BH30" i="28"/>
  <c r="BD30" i="28"/>
  <c r="BE12" i="28"/>
  <c r="BG12" i="28"/>
  <c r="BG26" i="28"/>
  <c r="BH26" i="28"/>
  <c r="BE10" i="28"/>
  <c r="BG10" i="28"/>
  <c r="BG32" i="28"/>
  <c r="BH32" i="28"/>
  <c r="BD32" i="28"/>
  <c r="BH19" i="28"/>
  <c r="BF31" i="28"/>
  <c r="BG33" i="28"/>
  <c r="BH33" i="28"/>
  <c r="BE9" i="28"/>
  <c r="BG9" i="28"/>
  <c r="BG25" i="28"/>
  <c r="BH25" i="28"/>
  <c r="AJ23" i="28"/>
  <c r="BG35" i="28"/>
  <c r="BH35" i="28"/>
  <c r="BE34" i="28"/>
  <c r="BF34" i="28"/>
  <c r="BE20" i="28"/>
  <c r="BG20" i="28"/>
  <c r="BF14" i="28"/>
  <c r="BH14" i="28"/>
  <c r="BE6" i="28"/>
  <c r="BG6" i="28"/>
  <c r="BG29" i="28"/>
  <c r="BH29" i="28"/>
  <c r="BD29" i="28"/>
  <c r="BH7" i="28"/>
  <c r="BD15" i="28"/>
  <c r="BF15" i="28"/>
  <c r="BH15" i="28"/>
  <c r="BE28" i="28"/>
  <c r="BF28" i="28"/>
  <c r="BF22" i="28"/>
  <c r="BH22" i="28"/>
  <c r="AJ21" i="28"/>
  <c r="AJ4" i="28"/>
  <c r="CD4" i="28" s="1"/>
  <c r="AG4" i="28"/>
  <c r="CA4" i="28" s="1"/>
  <c r="AZ23" i="28"/>
  <c r="AK4" i="28" l="1"/>
  <c r="CE4" i="28" s="1"/>
  <c r="AY4" i="28"/>
  <c r="CS4" i="28" s="1"/>
  <c r="AP4" i="28"/>
  <c r="CJ4" i="28" s="1"/>
  <c r="AX4" i="28"/>
  <c r="CR4" i="28" s="1"/>
  <c r="AO4" i="28"/>
  <c r="CI4" i="28" s="1"/>
  <c r="AL4" i="28"/>
  <c r="CF4" i="28" s="1"/>
  <c r="AS4" i="28"/>
  <c r="CM4" i="28" s="1"/>
  <c r="AT4" i="28"/>
  <c r="CN4" i="28" s="1"/>
  <c r="AN4" i="28"/>
  <c r="CH4" i="28" s="1"/>
  <c r="AU4" i="28"/>
  <c r="CO4" i="28" s="1"/>
  <c r="AV4" i="28"/>
  <c r="CP4" i="28" s="1"/>
  <c r="AW4" i="28"/>
  <c r="CQ4" i="28" s="1"/>
  <c r="AF4" i="28"/>
  <c r="BZ4" i="28" s="1"/>
  <c r="AI4" i="28"/>
  <c r="CC4" i="28" s="1"/>
  <c r="AQ4" i="28"/>
  <c r="CK4" i="28" s="1"/>
  <c r="AM4" i="28"/>
  <c r="CG4" i="28" s="1"/>
  <c r="AR4" i="28"/>
  <c r="CL4" i="28" s="1"/>
  <c r="BA17" i="28"/>
  <c r="AJ17" i="28"/>
  <c r="BG13" i="28"/>
  <c r="BA15" i="28"/>
  <c r="AJ15" i="28"/>
  <c r="BA32" i="28"/>
  <c r="AJ32" i="28"/>
  <c r="BG11" i="28"/>
  <c r="BA18" i="28"/>
  <c r="AF18" i="28"/>
  <c r="BA7" i="28"/>
  <c r="AF7" i="28"/>
  <c r="BA35" i="28"/>
  <c r="AF35" i="28"/>
  <c r="BA27" i="28"/>
  <c r="AF27" i="28"/>
  <c r="BA34" i="28"/>
  <c r="AF34" i="28"/>
  <c r="BG18" i="28"/>
  <c r="BA22" i="28"/>
  <c r="AF22" i="28"/>
  <c r="BA14" i="28"/>
  <c r="AF14" i="28"/>
  <c r="BA33" i="28"/>
  <c r="AF33" i="28"/>
  <c r="BA19" i="28"/>
  <c r="AF19" i="28"/>
  <c r="BA28" i="28"/>
  <c r="AF28" i="28"/>
  <c r="BA20" i="28"/>
  <c r="AF20" i="28"/>
  <c r="BA12" i="28"/>
  <c r="AF12" i="28"/>
  <c r="BA24" i="28"/>
  <c r="AF24" i="28"/>
  <c r="BA8" i="28"/>
  <c r="BA9" i="28"/>
  <c r="BA6" i="28"/>
  <c r="BA13" i="28"/>
  <c r="AZ21" i="28"/>
  <c r="BA5" i="28"/>
  <c r="BA21" i="28"/>
  <c r="BA23" i="28"/>
  <c r="BA25" i="28"/>
  <c r="BA31" i="28"/>
  <c r="BA16" i="28"/>
  <c r="AZ5" i="28"/>
  <c r="BO5" i="28" s="1"/>
  <c r="AZ17" i="28"/>
  <c r="AZ34" i="28" l="1"/>
  <c r="BP5" i="28"/>
  <c r="AZ6" i="28"/>
  <c r="BO6" i="28" s="1"/>
  <c r="BP6" i="28" s="1"/>
  <c r="AZ26" i="28"/>
  <c r="AZ19" i="28"/>
  <c r="AZ33" i="28"/>
  <c r="AZ22" i="28"/>
  <c r="AZ8" i="28"/>
  <c r="BO8" i="28" s="1"/>
  <c r="BP8" i="28" s="1"/>
  <c r="AZ24" i="28"/>
  <c r="AZ16" i="28"/>
  <c r="AZ12" i="28"/>
  <c r="AZ31" i="28"/>
  <c r="AZ10" i="28"/>
  <c r="AZ27" i="28"/>
  <c r="AZ7" i="28"/>
  <c r="BO7" i="28" s="1"/>
  <c r="BP7" i="28" s="1"/>
  <c r="AZ29" i="28"/>
  <c r="AZ13" i="28"/>
  <c r="AZ15" i="28"/>
  <c r="AZ9" i="28"/>
  <c r="BO9" i="28" s="1"/>
  <c r="BP9" i="28" s="1"/>
  <c r="AZ20" i="28"/>
  <c r="AZ14" i="28"/>
  <c r="AZ30" i="28"/>
  <c r="AZ32" i="28"/>
  <c r="AZ11" i="28"/>
  <c r="AZ28" i="28"/>
  <c r="AZ25" i="28"/>
  <c r="AZ35" i="28"/>
  <c r="AZ18" i="28"/>
  <c r="AC10" i="28" l="1"/>
  <c r="AC11" i="28" l="1"/>
  <c r="BO10" i="28"/>
  <c r="AF3" i="28"/>
  <c r="AC12" i="28" l="1"/>
  <c r="BO11" i="28"/>
  <c r="BP11" i="28" s="1"/>
  <c r="BP10" i="28"/>
  <c r="AC13" i="28" l="1"/>
  <c r="BO12" i="28"/>
  <c r="AC14" i="28" l="1"/>
  <c r="BO13" i="28"/>
  <c r="BP13" i="28" s="1"/>
  <c r="BP12" i="28"/>
  <c r="AC15" i="28" l="1"/>
  <c r="BO14" i="28"/>
  <c r="AC16" i="28" l="1"/>
  <c r="BO15" i="28"/>
  <c r="BP14" i="28"/>
  <c r="AC17" i="28" l="1"/>
  <c r="BO16" i="28"/>
  <c r="BP15" i="28"/>
  <c r="AC18" i="28" l="1"/>
  <c r="BO17" i="28"/>
  <c r="BP16" i="28"/>
  <c r="AC19" i="28" l="1"/>
  <c r="BO18" i="28"/>
  <c r="BP17" i="28"/>
  <c r="AC20" i="28" l="1"/>
  <c r="BO19" i="28"/>
  <c r="BP18" i="28"/>
  <c r="AC21" i="28" l="1"/>
  <c r="BO20" i="28"/>
  <c r="BP19" i="28"/>
  <c r="AC22" i="28" l="1"/>
  <c r="BO21" i="28"/>
  <c r="BP21" i="28" s="1"/>
  <c r="BP20" i="28"/>
  <c r="AC23" i="28" l="1"/>
  <c r="BO22" i="28"/>
  <c r="AC24" i="28" l="1"/>
  <c r="BO23" i="28"/>
  <c r="BP22" i="28"/>
  <c r="AC25" i="28" l="1"/>
  <c r="BO24" i="28"/>
  <c r="BP23" i="28"/>
  <c r="AC26" i="28" l="1"/>
  <c r="BO25" i="28"/>
  <c r="BP24" i="28"/>
  <c r="AC27" i="28" l="1"/>
  <c r="BO26" i="28"/>
  <c r="BP25" i="28"/>
  <c r="AC28" i="28" l="1"/>
  <c r="BO27" i="28"/>
  <c r="BP26" i="28"/>
  <c r="AC29" i="28" l="1"/>
  <c r="BO28" i="28"/>
  <c r="BP27" i="28"/>
  <c r="BP28" i="28" l="1"/>
  <c r="AC30" i="28"/>
  <c r="BO29" i="28"/>
  <c r="BP29" i="28" l="1"/>
  <c r="AC31" i="28"/>
  <c r="BO30" i="28"/>
  <c r="BP30" i="28" l="1"/>
  <c r="AC32" i="28"/>
  <c r="BO31" i="28"/>
  <c r="BP31" i="28" l="1"/>
  <c r="AC33" i="28"/>
  <c r="BO32" i="28"/>
  <c r="BP32" i="28" s="1"/>
  <c r="AC34" i="28" l="1"/>
  <c r="BO33" i="28"/>
  <c r="BP33" i="28" l="1"/>
  <c r="AC35" i="28"/>
  <c r="BO34" i="28"/>
  <c r="BP34" i="28" s="1"/>
  <c r="BO35" i="28" l="1"/>
  <c r="BP35" i="28" s="1"/>
  <c r="BR8" i="28" l="1"/>
  <c r="BS8" i="28" s="1"/>
  <c r="BT8" i="28" s="1"/>
  <c r="BU8" i="28" s="1"/>
  <c r="BR10" i="28"/>
  <c r="BS10" i="28" s="1"/>
  <c r="BT10" i="28" s="1"/>
  <c r="BU10" i="28" s="1"/>
  <c r="BR9" i="28"/>
  <c r="BS9" i="28" s="1"/>
  <c r="BT9" i="28" s="1"/>
  <c r="BU9" i="28" s="1"/>
  <c r="BR7" i="28"/>
  <c r="BS7" i="28" s="1"/>
  <c r="BT7" i="28" s="1"/>
  <c r="BU7" i="28" s="1"/>
  <c r="BR5" i="28"/>
  <c r="BS5" i="28" s="1"/>
  <c r="BT5" i="28" s="1"/>
  <c r="BU5" i="28" s="1"/>
  <c r="BR6" i="28"/>
  <c r="BS6" i="28" s="1"/>
  <c r="BT6" i="28" s="1"/>
  <c r="BU6" i="28" s="1"/>
  <c r="CD6" i="28" l="1"/>
  <c r="CL6" i="28"/>
  <c r="CT6" i="28"/>
  <c r="CE6" i="28"/>
  <c r="CM6" i="28"/>
  <c r="CU6" i="28"/>
  <c r="CB6" i="28"/>
  <c r="CJ6" i="28"/>
  <c r="CR6" i="28"/>
  <c r="CC6" i="28"/>
  <c r="CK6" i="28"/>
  <c r="CS6" i="28"/>
  <c r="CH6" i="28"/>
  <c r="CA6" i="28"/>
  <c r="CQ6" i="28"/>
  <c r="CF6" i="28"/>
  <c r="BY6" i="28"/>
  <c r="CO6" i="28"/>
  <c r="BZ6" i="28"/>
  <c r="CP6" i="28"/>
  <c r="CI6" i="28"/>
  <c r="CN6" i="28"/>
  <c r="BX6" i="28"/>
  <c r="CG6" i="28"/>
  <c r="CD7" i="28"/>
  <c r="CL7" i="28"/>
  <c r="CT7" i="28"/>
  <c r="CE7" i="28"/>
  <c r="CM7" i="28"/>
  <c r="CU7" i="28"/>
  <c r="CB7" i="28"/>
  <c r="CJ7" i="28"/>
  <c r="CR7" i="28"/>
  <c r="CC7" i="28"/>
  <c r="CK7" i="28"/>
  <c r="CS7" i="28"/>
  <c r="CH7" i="28"/>
  <c r="CA7" i="28"/>
  <c r="CQ7" i="28"/>
  <c r="CF7" i="28"/>
  <c r="BY7" i="28"/>
  <c r="CO7" i="28"/>
  <c r="BZ7" i="28"/>
  <c r="CP7" i="28"/>
  <c r="CI7" i="28"/>
  <c r="CG7" i="28"/>
  <c r="CN7" i="28"/>
  <c r="BX7" i="28"/>
  <c r="CB10" i="28"/>
  <c r="CJ10" i="28"/>
  <c r="CR10" i="28"/>
  <c r="CC10" i="28"/>
  <c r="CK10" i="28"/>
  <c r="CS10" i="28"/>
  <c r="BZ10" i="28"/>
  <c r="CH10" i="28"/>
  <c r="CP10" i="28"/>
  <c r="CA10" i="28"/>
  <c r="CI10" i="28"/>
  <c r="CQ10" i="28"/>
  <c r="CL10" i="28"/>
  <c r="CE10" i="28"/>
  <c r="CU10" i="28"/>
  <c r="CF10" i="28"/>
  <c r="BY10" i="28"/>
  <c r="CO10" i="28"/>
  <c r="CD10" i="28"/>
  <c r="CT10" i="28"/>
  <c r="CM10" i="28"/>
  <c r="BX10" i="28"/>
  <c r="CN10" i="28"/>
  <c r="CG10" i="28"/>
  <c r="BQ10" i="28"/>
  <c r="BQ12" i="28"/>
  <c r="BQ7" i="28"/>
  <c r="BQ6" i="28"/>
  <c r="BQ11" i="28"/>
  <c r="BQ15" i="28"/>
  <c r="BQ8" i="28"/>
  <c r="BQ5" i="28"/>
  <c r="BQ9" i="28"/>
  <c r="BQ13" i="28"/>
  <c r="BQ14" i="28"/>
  <c r="BQ16" i="28"/>
  <c r="BQ18" i="28"/>
  <c r="BQ17" i="28"/>
  <c r="BQ19" i="28"/>
  <c r="BQ20" i="28"/>
  <c r="BQ23" i="28"/>
  <c r="BQ21" i="28"/>
  <c r="BQ22" i="28"/>
  <c r="BQ25" i="28"/>
  <c r="BQ26" i="28"/>
  <c r="BQ24" i="28"/>
  <c r="BQ27" i="28"/>
  <c r="BQ28" i="28"/>
  <c r="BQ31" i="28"/>
  <c r="BQ29" i="28"/>
  <c r="BQ30" i="28"/>
  <c r="BQ32" i="28"/>
  <c r="BQ33" i="28"/>
  <c r="BQ34" i="28"/>
  <c r="BR35" i="28"/>
  <c r="BS35" i="28" s="1"/>
  <c r="BT35" i="28" s="1"/>
  <c r="BU35" i="28" s="1"/>
  <c r="BQ35" i="28"/>
  <c r="BR33" i="28"/>
  <c r="BS33" i="28" s="1"/>
  <c r="BT33" i="28" s="1"/>
  <c r="BU33" i="28" s="1"/>
  <c r="BR34" i="28"/>
  <c r="BS34" i="28" s="1"/>
  <c r="BT34" i="28" s="1"/>
  <c r="BU34" i="28" s="1"/>
  <c r="BR31" i="28"/>
  <c r="BS31" i="28" s="1"/>
  <c r="BT31" i="28" s="1"/>
  <c r="BU31" i="28" s="1"/>
  <c r="BR30" i="28"/>
  <c r="BS30" i="28" s="1"/>
  <c r="BT30" i="28" s="1"/>
  <c r="BU30" i="28" s="1"/>
  <c r="BR32" i="28"/>
  <c r="BS32" i="28" s="1"/>
  <c r="BT32" i="28" s="1"/>
  <c r="BU32" i="28" s="1"/>
  <c r="BR29" i="28"/>
  <c r="BS29" i="28" s="1"/>
  <c r="BT29" i="28" s="1"/>
  <c r="BU29" i="28" s="1"/>
  <c r="BR27" i="28"/>
  <c r="BS27" i="28" s="1"/>
  <c r="BT27" i="28" s="1"/>
  <c r="BU27" i="28" s="1"/>
  <c r="BR28" i="28"/>
  <c r="BS28" i="28" s="1"/>
  <c r="BT28" i="28" s="1"/>
  <c r="BU28" i="28" s="1"/>
  <c r="BR26" i="28"/>
  <c r="BS26" i="28" s="1"/>
  <c r="BT26" i="28" s="1"/>
  <c r="BU26" i="28" s="1"/>
  <c r="BR23" i="28"/>
  <c r="BS23" i="28" s="1"/>
  <c r="BT23" i="28" s="1"/>
  <c r="BU23" i="28" s="1"/>
  <c r="BR22" i="28"/>
  <c r="BS22" i="28" s="1"/>
  <c r="BT22" i="28" s="1"/>
  <c r="BU22" i="28" s="1"/>
  <c r="BR25" i="28"/>
  <c r="BS25" i="28" s="1"/>
  <c r="BT25" i="28" s="1"/>
  <c r="BU25" i="28" s="1"/>
  <c r="BR24" i="28"/>
  <c r="BS24" i="28" s="1"/>
  <c r="BT24" i="28" s="1"/>
  <c r="BU24" i="28" s="1"/>
  <c r="BR21" i="28"/>
  <c r="BS21" i="28" s="1"/>
  <c r="BT21" i="28" s="1"/>
  <c r="BU21" i="28" s="1"/>
  <c r="BR20" i="28"/>
  <c r="BS20" i="28" s="1"/>
  <c r="BT20" i="28" s="1"/>
  <c r="BU20" i="28" s="1"/>
  <c r="BR19" i="28"/>
  <c r="BS19" i="28" s="1"/>
  <c r="BT19" i="28" s="1"/>
  <c r="BU19" i="28" s="1"/>
  <c r="BR18" i="28"/>
  <c r="BS18" i="28" s="1"/>
  <c r="BT18" i="28" s="1"/>
  <c r="BU18" i="28" s="1"/>
  <c r="BR17" i="28"/>
  <c r="BS17" i="28" s="1"/>
  <c r="BT17" i="28" s="1"/>
  <c r="BU17" i="28" s="1"/>
  <c r="BR16" i="28"/>
  <c r="BS16" i="28" s="1"/>
  <c r="BT16" i="28" s="1"/>
  <c r="BU16" i="28" s="1"/>
  <c r="BR15" i="28"/>
  <c r="BS15" i="28" s="1"/>
  <c r="BT15" i="28" s="1"/>
  <c r="BU15" i="28" s="1"/>
  <c r="BR14" i="28"/>
  <c r="BS14" i="28" s="1"/>
  <c r="BT14" i="28" s="1"/>
  <c r="BU14" i="28" s="1"/>
  <c r="BR13" i="28"/>
  <c r="BS13" i="28" s="1"/>
  <c r="BT13" i="28" s="1"/>
  <c r="BU13" i="28" s="1"/>
  <c r="BR12" i="28"/>
  <c r="BS12" i="28" s="1"/>
  <c r="BT12" i="28" s="1"/>
  <c r="BU12" i="28" s="1"/>
  <c r="BR11" i="28"/>
  <c r="BS11" i="28" s="1"/>
  <c r="BT11" i="28" s="1"/>
  <c r="BU11" i="28" s="1"/>
  <c r="CB8" i="28"/>
  <c r="CJ8" i="28"/>
  <c r="CA8" i="28"/>
  <c r="CI8" i="28"/>
  <c r="CQ8" i="28"/>
  <c r="CP8" i="28"/>
  <c r="BZ8" i="28"/>
  <c r="CH8" i="28"/>
  <c r="BY8" i="28"/>
  <c r="CG8" i="28"/>
  <c r="CO8" i="28"/>
  <c r="CR8" i="28"/>
  <c r="CL8" i="28"/>
  <c r="CK8" i="28"/>
  <c r="CT8" i="28"/>
  <c r="BX8" i="28"/>
  <c r="CM8" i="28"/>
  <c r="CF8" i="28"/>
  <c r="CE8" i="28"/>
  <c r="CU8" i="28"/>
  <c r="CD8" i="28"/>
  <c r="CC8" i="28"/>
  <c r="CS8" i="28"/>
  <c r="CN8" i="28"/>
  <c r="CO5" i="28"/>
  <c r="CG5" i="28"/>
  <c r="BY5" i="28"/>
  <c r="CN5" i="28"/>
  <c r="CF5" i="28"/>
  <c r="BX5" i="28"/>
  <c r="CQ5" i="28"/>
  <c r="CI5" i="28"/>
  <c r="CA5" i="28"/>
  <c r="CP5" i="28"/>
  <c r="CH5" i="28"/>
  <c r="BZ5" i="28"/>
  <c r="CK5" i="28"/>
  <c r="CR5" i="28"/>
  <c r="CB5" i="28"/>
  <c r="CM5" i="28"/>
  <c r="CT5" i="28"/>
  <c r="CD5" i="28"/>
  <c r="CS5" i="28"/>
  <c r="CC5" i="28"/>
  <c r="CJ5" i="28"/>
  <c r="CL5" i="28"/>
  <c r="CE5" i="28"/>
  <c r="CU5" i="28"/>
  <c r="CB9" i="28"/>
  <c r="CJ9" i="28"/>
  <c r="CR9" i="28"/>
  <c r="CE9" i="28"/>
  <c r="CM9" i="28"/>
  <c r="CU9" i="28"/>
  <c r="BX9" i="28"/>
  <c r="CH9" i="28"/>
  <c r="CP9" i="28"/>
  <c r="CC9" i="28"/>
  <c r="CK9" i="28"/>
  <c r="CS9" i="28"/>
  <c r="CF9" i="28"/>
  <c r="BZ9" i="28"/>
  <c r="CQ9" i="28"/>
  <c r="CD9" i="28"/>
  <c r="CT9" i="28"/>
  <c r="CO9" i="28"/>
  <c r="CA9" i="28"/>
  <c r="CN9" i="28"/>
  <c r="CI9" i="28"/>
  <c r="CG9" i="28"/>
  <c r="CL9" i="28"/>
  <c r="BY9" i="28"/>
  <c r="CD12" i="28" l="1"/>
  <c r="CL12" i="28"/>
  <c r="CT12" i="28"/>
  <c r="CE12" i="28"/>
  <c r="CM12" i="28"/>
  <c r="CU12" i="28"/>
  <c r="CB12" i="28"/>
  <c r="CJ12" i="28"/>
  <c r="CR12" i="28"/>
  <c r="CC12" i="28"/>
  <c r="CK12" i="28"/>
  <c r="CS12" i="28"/>
  <c r="CH12" i="28"/>
  <c r="CA12" i="28"/>
  <c r="CQ12" i="28"/>
  <c r="CF12" i="28"/>
  <c r="BY12" i="28"/>
  <c r="CO12" i="28"/>
  <c r="BZ12" i="28"/>
  <c r="CP12" i="28"/>
  <c r="CI12" i="28"/>
  <c r="CN12" i="28"/>
  <c r="BX12" i="28"/>
  <c r="CG12" i="28"/>
  <c r="CD20" i="28"/>
  <c r="CL20" i="28"/>
  <c r="CT20" i="28"/>
  <c r="CE20" i="28"/>
  <c r="CM20" i="28"/>
  <c r="CU20" i="28"/>
  <c r="CB20" i="28"/>
  <c r="CJ20" i="28"/>
  <c r="CR20" i="28"/>
  <c r="CC20" i="28"/>
  <c r="CK20" i="28"/>
  <c r="CS20" i="28"/>
  <c r="CH20" i="28"/>
  <c r="CA20" i="28"/>
  <c r="CQ20" i="28"/>
  <c r="CF20" i="28"/>
  <c r="BY20" i="28"/>
  <c r="CO20" i="28"/>
  <c r="BZ20" i="28"/>
  <c r="CP20" i="28"/>
  <c r="CI20" i="28"/>
  <c r="CG20" i="28"/>
  <c r="CN20" i="28"/>
  <c r="BX20" i="28"/>
  <c r="CE27" i="28"/>
  <c r="CM27" i="28"/>
  <c r="CU27" i="28"/>
  <c r="CJ27" i="28"/>
  <c r="CD27" i="28"/>
  <c r="CT27" i="28"/>
  <c r="CC27" i="28"/>
  <c r="CK27" i="28"/>
  <c r="CS27" i="28"/>
  <c r="CF27" i="28"/>
  <c r="BZ27" i="28"/>
  <c r="CP27" i="28"/>
  <c r="CI27" i="28"/>
  <c r="CB27" i="28"/>
  <c r="CL27" i="28"/>
  <c r="CG27" i="28"/>
  <c r="BX27" i="28"/>
  <c r="CH27" i="28"/>
  <c r="CA27" i="28"/>
  <c r="CQ27" i="28"/>
  <c r="CR27" i="28"/>
  <c r="CN27" i="28"/>
  <c r="CO27" i="28"/>
  <c r="BY27" i="28"/>
  <c r="CB15" i="28"/>
  <c r="CJ15" i="28"/>
  <c r="CR15" i="28"/>
  <c r="CC15" i="28"/>
  <c r="CK15" i="28"/>
  <c r="CS15" i="28"/>
  <c r="BZ15" i="28"/>
  <c r="CH15" i="28"/>
  <c r="CP15" i="28"/>
  <c r="CA15" i="28"/>
  <c r="CI15" i="28"/>
  <c r="CQ15" i="28"/>
  <c r="CL15" i="28"/>
  <c r="CE15" i="28"/>
  <c r="CU15" i="28"/>
  <c r="CN15" i="28"/>
  <c r="CF15" i="28"/>
  <c r="BY15" i="28"/>
  <c r="CO15" i="28"/>
  <c r="CD15" i="28"/>
  <c r="CT15" i="28"/>
  <c r="CM15" i="28"/>
  <c r="BX15" i="28"/>
  <c r="CG15" i="28"/>
  <c r="CD25" i="28"/>
  <c r="CL25" i="28"/>
  <c r="BY25" i="28"/>
  <c r="CG25" i="28"/>
  <c r="CO25" i="28"/>
  <c r="CT25" i="28"/>
  <c r="CB25" i="28"/>
  <c r="CJ25" i="28"/>
  <c r="CR25" i="28"/>
  <c r="CE25" i="28"/>
  <c r="CM25" i="28"/>
  <c r="CU25" i="28"/>
  <c r="CH25" i="28"/>
  <c r="CC25" i="28"/>
  <c r="CS25" i="28"/>
  <c r="CF25" i="28"/>
  <c r="CA25" i="28"/>
  <c r="CQ25" i="28"/>
  <c r="BZ25" i="28"/>
  <c r="CP25" i="28"/>
  <c r="CK25" i="28"/>
  <c r="CI25" i="28"/>
  <c r="CN25" i="28"/>
  <c r="BX25" i="28"/>
  <c r="CD30" i="28"/>
  <c r="CL30" i="28"/>
  <c r="CT30" i="28"/>
  <c r="CE30" i="28"/>
  <c r="CM30" i="28"/>
  <c r="CU30" i="28"/>
  <c r="CB30" i="28"/>
  <c r="CJ30" i="28"/>
  <c r="CR30" i="28"/>
  <c r="CC30" i="28"/>
  <c r="CK30" i="28"/>
  <c r="CS30" i="28"/>
  <c r="CH30" i="28"/>
  <c r="CA30" i="28"/>
  <c r="CQ30" i="28"/>
  <c r="CF30" i="28"/>
  <c r="BY30" i="28"/>
  <c r="CO30" i="28"/>
  <c r="BZ30" i="28"/>
  <c r="CP30" i="28"/>
  <c r="CI30" i="28"/>
  <c r="CN30" i="28"/>
  <c r="BX30" i="28"/>
  <c r="CG30" i="28"/>
  <c r="CV5" i="28"/>
  <c r="CD14" i="28"/>
  <c r="CL14" i="28"/>
  <c r="CT14" i="28"/>
  <c r="CE14" i="28"/>
  <c r="CM14" i="28"/>
  <c r="CU14" i="28"/>
  <c r="CB14" i="28"/>
  <c r="CJ14" i="28"/>
  <c r="CR14" i="28"/>
  <c r="CC14" i="28"/>
  <c r="CK14" i="28"/>
  <c r="CS14" i="28"/>
  <c r="CH14" i="28"/>
  <c r="CA14" i="28"/>
  <c r="CQ14" i="28"/>
  <c r="CF14" i="28"/>
  <c r="BY14" i="28"/>
  <c r="CO14" i="28"/>
  <c r="BZ14" i="28"/>
  <c r="CP14" i="28"/>
  <c r="CI14" i="28"/>
  <c r="CG14" i="28"/>
  <c r="CN14" i="28"/>
  <c r="BX14" i="28"/>
  <c r="CD18" i="28"/>
  <c r="CL18" i="28"/>
  <c r="CT18" i="28"/>
  <c r="CE18" i="28"/>
  <c r="CM18" i="28"/>
  <c r="CU18" i="28"/>
  <c r="CB18" i="28"/>
  <c r="CJ18" i="28"/>
  <c r="CR18" i="28"/>
  <c r="CC18" i="28"/>
  <c r="CK18" i="28"/>
  <c r="CS18" i="28"/>
  <c r="CH18" i="28"/>
  <c r="CA18" i="28"/>
  <c r="CQ18" i="28"/>
  <c r="CF18" i="28"/>
  <c r="BY18" i="28"/>
  <c r="CO18" i="28"/>
  <c r="BZ18" i="28"/>
  <c r="CP18" i="28"/>
  <c r="CI18" i="28"/>
  <c r="CN18" i="28"/>
  <c r="BX18" i="28"/>
  <c r="CG18" i="28"/>
  <c r="CB24" i="28"/>
  <c r="CJ24" i="28"/>
  <c r="CR24" i="28"/>
  <c r="CC24" i="28"/>
  <c r="CK24" i="28"/>
  <c r="CS24" i="28"/>
  <c r="BZ24" i="28"/>
  <c r="CH24" i="28"/>
  <c r="CP24" i="28"/>
  <c r="CA24" i="28"/>
  <c r="CI24" i="28"/>
  <c r="CQ24" i="28"/>
  <c r="CL24" i="28"/>
  <c r="CE24" i="28"/>
  <c r="CU24" i="28"/>
  <c r="BX24" i="28"/>
  <c r="CF24" i="28"/>
  <c r="BY24" i="28"/>
  <c r="CO24" i="28"/>
  <c r="CD24" i="28"/>
  <c r="CT24" i="28"/>
  <c r="CM24" i="28"/>
  <c r="CN24" i="28"/>
  <c r="CG24" i="28"/>
  <c r="CC26" i="28"/>
  <c r="CK26" i="28"/>
  <c r="CS26" i="28"/>
  <c r="CF26" i="28"/>
  <c r="BZ26" i="28"/>
  <c r="CP26" i="28"/>
  <c r="CA26" i="28"/>
  <c r="CI26" i="28"/>
  <c r="CQ26" i="28"/>
  <c r="CB26" i="28"/>
  <c r="CR26" i="28"/>
  <c r="CL26" i="28"/>
  <c r="CM26" i="28"/>
  <c r="CJ26" i="28"/>
  <c r="CT26" i="28"/>
  <c r="CG26" i="28"/>
  <c r="BX26" i="28"/>
  <c r="CH26" i="28"/>
  <c r="CE26" i="28"/>
  <c r="CU26" i="28"/>
  <c r="CD26" i="28"/>
  <c r="BY26" i="28"/>
  <c r="CO26" i="28"/>
  <c r="CN26" i="28"/>
  <c r="CD32" i="28"/>
  <c r="CL32" i="28"/>
  <c r="CT32" i="28"/>
  <c r="CE32" i="28"/>
  <c r="CM32" i="28"/>
  <c r="CU32" i="28"/>
  <c r="CB32" i="28"/>
  <c r="CJ32" i="28"/>
  <c r="CR32" i="28"/>
  <c r="CC32" i="28"/>
  <c r="CK32" i="28"/>
  <c r="CS32" i="28"/>
  <c r="CH32" i="28"/>
  <c r="CA32" i="28"/>
  <c r="CQ32" i="28"/>
  <c r="CF32" i="28"/>
  <c r="BY32" i="28"/>
  <c r="CO32" i="28"/>
  <c r="BZ32" i="28"/>
  <c r="CP32" i="28"/>
  <c r="CI32" i="28"/>
  <c r="BX32" i="28"/>
  <c r="CG32" i="28"/>
  <c r="CN32" i="28"/>
  <c r="CB33" i="28"/>
  <c r="CJ33" i="28"/>
  <c r="CR33" i="28"/>
  <c r="CC33" i="28"/>
  <c r="CK33" i="28"/>
  <c r="CS33" i="28"/>
  <c r="BZ33" i="28"/>
  <c r="CH33" i="28"/>
  <c r="CP33" i="28"/>
  <c r="CA33" i="28"/>
  <c r="CI33" i="28"/>
  <c r="CQ33" i="28"/>
  <c r="CL33" i="28"/>
  <c r="CE33" i="28"/>
  <c r="CU33" i="28"/>
  <c r="CN33" i="28"/>
  <c r="CG33" i="28"/>
  <c r="CF33" i="28"/>
  <c r="BY33" i="28"/>
  <c r="CO33" i="28"/>
  <c r="CD33" i="28"/>
  <c r="CT33" i="28"/>
  <c r="CM33" i="28"/>
  <c r="BX33" i="28"/>
  <c r="CV6" i="28"/>
  <c r="CD16" i="28"/>
  <c r="CL16" i="28"/>
  <c r="CT16" i="28"/>
  <c r="CE16" i="28"/>
  <c r="CM16" i="28"/>
  <c r="CU16" i="28"/>
  <c r="CB16" i="28"/>
  <c r="CJ16" i="28"/>
  <c r="CR16" i="28"/>
  <c r="CC16" i="28"/>
  <c r="CK16" i="28"/>
  <c r="CS16" i="28"/>
  <c r="CH16" i="28"/>
  <c r="CA16" i="28"/>
  <c r="CQ16" i="28"/>
  <c r="CF16" i="28"/>
  <c r="BY16" i="28"/>
  <c r="CO16" i="28"/>
  <c r="BZ16" i="28"/>
  <c r="CP16" i="28"/>
  <c r="CI16" i="28"/>
  <c r="CN16" i="28"/>
  <c r="BX16" i="28"/>
  <c r="CG16" i="28"/>
  <c r="CD22" i="28"/>
  <c r="CL22" i="28"/>
  <c r="CT22" i="28"/>
  <c r="CE22" i="28"/>
  <c r="CM22" i="28"/>
  <c r="CU22" i="28"/>
  <c r="CB22" i="28"/>
  <c r="CJ22" i="28"/>
  <c r="CR22" i="28"/>
  <c r="CC22" i="28"/>
  <c r="CK22" i="28"/>
  <c r="CS22" i="28"/>
  <c r="CH22" i="28"/>
  <c r="CA22" i="28"/>
  <c r="CQ22" i="28"/>
  <c r="CF22" i="28"/>
  <c r="BY22" i="28"/>
  <c r="CO22" i="28"/>
  <c r="BZ22" i="28"/>
  <c r="CP22" i="28"/>
  <c r="CI22" i="28"/>
  <c r="BX22" i="28"/>
  <c r="CG22" i="28"/>
  <c r="CN22" i="28"/>
  <c r="CB31" i="28"/>
  <c r="CJ31" i="28"/>
  <c r="CR31" i="28"/>
  <c r="CC31" i="28"/>
  <c r="CK31" i="28"/>
  <c r="CS31" i="28"/>
  <c r="BZ31" i="28"/>
  <c r="CH31" i="28"/>
  <c r="CP31" i="28"/>
  <c r="CA31" i="28"/>
  <c r="CI31" i="28"/>
  <c r="CQ31" i="28"/>
  <c r="CL31" i="28"/>
  <c r="CE31" i="28"/>
  <c r="CU31" i="28"/>
  <c r="BX31" i="28"/>
  <c r="CG31" i="28"/>
  <c r="CF31" i="28"/>
  <c r="BY31" i="28"/>
  <c r="CO31" i="28"/>
  <c r="CD31" i="28"/>
  <c r="CT31" i="28"/>
  <c r="CM31" i="28"/>
  <c r="CN31" i="28"/>
  <c r="CD11" i="28"/>
  <c r="CL11" i="28"/>
  <c r="CT11" i="28"/>
  <c r="CE11" i="28"/>
  <c r="CM11" i="28"/>
  <c r="CU11" i="28"/>
  <c r="CB11" i="28"/>
  <c r="CJ11" i="28"/>
  <c r="CR11" i="28"/>
  <c r="CC11" i="28"/>
  <c r="CK11" i="28"/>
  <c r="CS11" i="28"/>
  <c r="CH11" i="28"/>
  <c r="CA11" i="28"/>
  <c r="CQ11" i="28"/>
  <c r="CI11" i="28"/>
  <c r="CF11" i="28"/>
  <c r="BY11" i="28"/>
  <c r="CO11" i="28"/>
  <c r="BZ11" i="28"/>
  <c r="CP11" i="28"/>
  <c r="CG11" i="28"/>
  <c r="CN11" i="28"/>
  <c r="BX11" i="28"/>
  <c r="CD19" i="28"/>
  <c r="CL19" i="28"/>
  <c r="CT19" i="28"/>
  <c r="CE19" i="28"/>
  <c r="CM19" i="28"/>
  <c r="CU19" i="28"/>
  <c r="CB19" i="28"/>
  <c r="CJ19" i="28"/>
  <c r="CR19" i="28"/>
  <c r="CC19" i="28"/>
  <c r="CK19" i="28"/>
  <c r="CS19" i="28"/>
  <c r="CH19" i="28"/>
  <c r="CA19" i="28"/>
  <c r="CQ19" i="28"/>
  <c r="CF19" i="28"/>
  <c r="BY19" i="28"/>
  <c r="CO19" i="28"/>
  <c r="BZ19" i="28"/>
  <c r="CP19" i="28"/>
  <c r="CI19" i="28"/>
  <c r="CG19" i="28"/>
  <c r="CN19" i="28"/>
  <c r="BX19" i="28"/>
  <c r="CB28" i="28"/>
  <c r="CJ28" i="28"/>
  <c r="CR28" i="28"/>
  <c r="CE28" i="28"/>
  <c r="CM28" i="28"/>
  <c r="CU28" i="28"/>
  <c r="BX28" i="28"/>
  <c r="CH28" i="28"/>
  <c r="CP28" i="28"/>
  <c r="CC28" i="28"/>
  <c r="CK28" i="28"/>
  <c r="CS28" i="28"/>
  <c r="CF28" i="28"/>
  <c r="BZ28" i="28"/>
  <c r="CQ28" i="28"/>
  <c r="CD28" i="28"/>
  <c r="CT28" i="28"/>
  <c r="CO28" i="28"/>
  <c r="CA28" i="28"/>
  <c r="CN28" i="28"/>
  <c r="CI28" i="28"/>
  <c r="BY28" i="28"/>
  <c r="CG28" i="28"/>
  <c r="CL28" i="28"/>
  <c r="CB13" i="28"/>
  <c r="CJ13" i="28"/>
  <c r="CR13" i="28"/>
  <c r="CC13" i="28"/>
  <c r="CK13" i="28"/>
  <c r="CS13" i="28"/>
  <c r="BZ13" i="28"/>
  <c r="CH13" i="28"/>
  <c r="CP13" i="28"/>
  <c r="CA13" i="28"/>
  <c r="CI13" i="28"/>
  <c r="CQ13" i="28"/>
  <c r="BX13" i="28"/>
  <c r="CF13" i="28"/>
  <c r="CN13" i="28"/>
  <c r="BY13" i="28"/>
  <c r="CG13" i="28"/>
  <c r="CO13" i="28"/>
  <c r="CD13" i="28"/>
  <c r="CM13" i="28"/>
  <c r="CE13" i="28"/>
  <c r="CT13" i="28"/>
  <c r="CL13" i="28"/>
  <c r="CU13" i="28"/>
  <c r="CB17" i="28"/>
  <c r="CJ17" i="28"/>
  <c r="CR17" i="28"/>
  <c r="CC17" i="28"/>
  <c r="CK17" i="28"/>
  <c r="CS17" i="28"/>
  <c r="BZ17" i="28"/>
  <c r="CH17" i="28"/>
  <c r="CP17" i="28"/>
  <c r="CA17" i="28"/>
  <c r="CI17" i="28"/>
  <c r="CQ17" i="28"/>
  <c r="CL17" i="28"/>
  <c r="CE17" i="28"/>
  <c r="CU17" i="28"/>
  <c r="CN17" i="28"/>
  <c r="CG17" i="28"/>
  <c r="CF17" i="28"/>
  <c r="BY17" i="28"/>
  <c r="CO17" i="28"/>
  <c r="CD17" i="28"/>
  <c r="CT17" i="28"/>
  <c r="CM17" i="28"/>
  <c r="BX17" i="28"/>
  <c r="CD21" i="28"/>
  <c r="CL21" i="28"/>
  <c r="CT21" i="28"/>
  <c r="CE21" i="28"/>
  <c r="CM21" i="28"/>
  <c r="CU21" i="28"/>
  <c r="CB21" i="28"/>
  <c r="CJ21" i="28"/>
  <c r="CR21" i="28"/>
  <c r="CC21" i="28"/>
  <c r="CK21" i="28"/>
  <c r="CS21" i="28"/>
  <c r="CH21" i="28"/>
  <c r="CA21" i="28"/>
  <c r="CQ21" i="28"/>
  <c r="CF21" i="28"/>
  <c r="BY21" i="28"/>
  <c r="CO21" i="28"/>
  <c r="BZ21" i="28"/>
  <c r="CP21" i="28"/>
  <c r="CI21" i="28"/>
  <c r="CG21" i="28"/>
  <c r="CN21" i="28"/>
  <c r="BX21" i="28"/>
  <c r="CD23" i="28"/>
  <c r="CL23" i="28"/>
  <c r="CT23" i="28"/>
  <c r="CE23" i="28"/>
  <c r="CM23" i="28"/>
  <c r="CU23" i="28"/>
  <c r="CB23" i="28"/>
  <c r="CJ23" i="28"/>
  <c r="CR23" i="28"/>
  <c r="CC23" i="28"/>
  <c r="CK23" i="28"/>
  <c r="CS23" i="28"/>
  <c r="CH23" i="28"/>
  <c r="CA23" i="28"/>
  <c r="CQ23" i="28"/>
  <c r="CF23" i="28"/>
  <c r="BY23" i="28"/>
  <c r="CO23" i="28"/>
  <c r="BZ23" i="28"/>
  <c r="CP23" i="28"/>
  <c r="CI23" i="28"/>
  <c r="CG23" i="28"/>
  <c r="CN23" i="28"/>
  <c r="BX23" i="28"/>
  <c r="CB29" i="28"/>
  <c r="CJ29" i="28"/>
  <c r="CR29" i="28"/>
  <c r="CC29" i="28"/>
  <c r="CK29" i="28"/>
  <c r="CS29" i="28"/>
  <c r="BX29" i="28"/>
  <c r="CO29" i="28"/>
  <c r="BZ29" i="28"/>
  <c r="CH29" i="28"/>
  <c r="CP29" i="28"/>
  <c r="CA29" i="28"/>
  <c r="CI29" i="28"/>
  <c r="CQ29" i="28"/>
  <c r="CF29" i="28"/>
  <c r="CN29" i="28"/>
  <c r="BY29" i="28"/>
  <c r="CG29" i="28"/>
  <c r="CT29" i="28"/>
  <c r="CL29" i="28"/>
  <c r="CU29" i="28"/>
  <c r="CD29" i="28"/>
  <c r="CM29" i="28"/>
  <c r="CE29" i="28"/>
  <c r="CD34" i="28"/>
  <c r="CL34" i="28"/>
  <c r="CT34" i="28"/>
  <c r="CE34" i="28"/>
  <c r="CM34" i="28"/>
  <c r="CU34" i="28"/>
  <c r="CB34" i="28"/>
  <c r="CJ34" i="28"/>
  <c r="CR34" i="28"/>
  <c r="CC34" i="28"/>
  <c r="CK34" i="28"/>
  <c r="CS34" i="28"/>
  <c r="CH34" i="28"/>
  <c r="CA34" i="28"/>
  <c r="CQ34" i="28"/>
  <c r="CF34" i="28"/>
  <c r="BY34" i="28"/>
  <c r="CO34" i="28"/>
  <c r="BZ34" i="28"/>
  <c r="CP34" i="28"/>
  <c r="CI34" i="28"/>
  <c r="BX34" i="28"/>
  <c r="CG34" i="28"/>
  <c r="CN34" i="28"/>
  <c r="CD35" i="28"/>
  <c r="CL35" i="28"/>
  <c r="CT35" i="28"/>
  <c r="CE35" i="28"/>
  <c r="CM35" i="28"/>
  <c r="CU35" i="28"/>
  <c r="CB35" i="28"/>
  <c r="CJ35" i="28"/>
  <c r="CR35" i="28"/>
  <c r="CC35" i="28"/>
  <c r="CK35" i="28"/>
  <c r="CS35" i="28"/>
  <c r="CH35" i="28"/>
  <c r="CA35" i="28"/>
  <c r="CQ35" i="28"/>
  <c r="CF35" i="28"/>
  <c r="BY35" i="28"/>
  <c r="CO35" i="28"/>
  <c r="BZ35" i="28"/>
  <c r="CP35" i="28"/>
  <c r="CI35" i="28"/>
  <c r="BX35" i="28"/>
  <c r="CG35" i="28"/>
  <c r="CN35" i="28"/>
  <c r="CV7" i="28" l="1"/>
  <c r="CV8" i="28" l="1"/>
  <c r="CV9" i="28" l="1"/>
  <c r="CV10" i="28" l="1"/>
  <c r="CV11" i="28" l="1"/>
  <c r="CV12" i="28" l="1"/>
  <c r="CV13" i="28" l="1"/>
  <c r="CV14" i="28" l="1"/>
  <c r="CV15" i="28" l="1"/>
  <c r="CV16" i="28" l="1"/>
  <c r="CV17" i="28" l="1"/>
  <c r="CV18" i="28" l="1"/>
  <c r="CV19" i="28" l="1"/>
  <c r="CV20" i="28" l="1"/>
  <c r="CV21" i="28" l="1"/>
  <c r="CV22" i="28" l="1"/>
  <c r="CV23" i="28" l="1"/>
  <c r="CV24" i="28" l="1"/>
  <c r="CV25" i="28" l="1"/>
  <c r="CV26" i="28" l="1"/>
  <c r="CV27" i="28" l="1"/>
  <c r="CV28" i="28" l="1"/>
  <c r="CV29" i="28" l="1"/>
  <c r="CV30" i="28" l="1"/>
  <c r="CV31" i="28" l="1"/>
  <c r="CV32" i="28" l="1"/>
  <c r="CV33" i="28" l="1"/>
  <c r="CV34" i="28" l="1"/>
  <c r="CV35" i="28" l="1"/>
</calcChain>
</file>

<file path=xl/sharedStrings.xml><?xml version="1.0" encoding="utf-8"?>
<sst xmlns="http://schemas.openxmlformats.org/spreadsheetml/2006/main" count="2678" uniqueCount="161">
  <si>
    <t>body celkem</t>
  </si>
  <si>
    <t>mladší žáci</t>
  </si>
  <si>
    <t>žáci</t>
  </si>
  <si>
    <t>kadeti</t>
  </si>
  <si>
    <t>junioři</t>
  </si>
  <si>
    <t>Výsledek muží</t>
  </si>
  <si>
    <t>Výsledek ženy</t>
  </si>
  <si>
    <t>celkově</t>
  </si>
  <si>
    <t>pro výsledky</t>
  </si>
  <si>
    <t>celý název oddílu                                                                (Ctrl+p - výpočet pořadí oddílů)</t>
  </si>
  <si>
    <t>počet umísť. závod.</t>
  </si>
  <si>
    <t>oddíl</t>
  </si>
  <si>
    <t/>
  </si>
  <si>
    <t>přípravka žáci B</t>
  </si>
  <si>
    <t>přípravka žáci A</t>
  </si>
  <si>
    <t>příp. žáci "B"</t>
  </si>
  <si>
    <t>příp. žáci "A"</t>
  </si>
  <si>
    <t>ml.žáci</t>
  </si>
  <si>
    <t>p.č.</t>
  </si>
  <si>
    <t>příp "B"</t>
  </si>
  <si>
    <t>příp "A"</t>
  </si>
  <si>
    <t>ml.ž</t>
  </si>
  <si>
    <t>žák</t>
  </si>
  <si>
    <t>kad</t>
  </si>
  <si>
    <t>xxx</t>
  </si>
  <si>
    <t>50</t>
  </si>
  <si>
    <t>55</t>
  </si>
  <si>
    <t>60</t>
  </si>
  <si>
    <t>66</t>
  </si>
  <si>
    <t>74</t>
  </si>
  <si>
    <t>84</t>
  </si>
  <si>
    <t>96</t>
  </si>
  <si>
    <t>120</t>
  </si>
  <si>
    <t>pořadí</t>
  </si>
  <si>
    <t>maska</t>
  </si>
  <si>
    <t>velikost</t>
  </si>
  <si>
    <t>small</t>
  </si>
  <si>
    <t>big</t>
  </si>
  <si>
    <t>pro výběr</t>
  </si>
  <si>
    <t>řádek</t>
  </si>
  <si>
    <t>index</t>
  </si>
  <si>
    <t>ml.žáci.</t>
  </si>
  <si>
    <t>žáci.</t>
  </si>
  <si>
    <t>kadeti.</t>
  </si>
  <si>
    <t>muži.</t>
  </si>
  <si>
    <t>ž-ml.žáci</t>
  </si>
  <si>
    <t>ž-žákyně.</t>
  </si>
  <si>
    <t>ž-kadetky.</t>
  </si>
  <si>
    <t xml:space="preserve">celý název oddílu                                                        </t>
  </si>
  <si>
    <t xml:space="preserve">věkové kategorie mladší žáci, ř.ř. </t>
  </si>
  <si>
    <t>31 kg</t>
  </si>
  <si>
    <t>35 kg</t>
  </si>
  <si>
    <t>39 kg</t>
  </si>
  <si>
    <t>43 kg</t>
  </si>
  <si>
    <t>47 kg</t>
  </si>
  <si>
    <t>52 kg</t>
  </si>
  <si>
    <t>57 kg</t>
  </si>
  <si>
    <t>63 kg</t>
  </si>
  <si>
    <t>70 kg</t>
  </si>
  <si>
    <t>80 kg</t>
  </si>
  <si>
    <t>xxx kg</t>
  </si>
  <si>
    <t>Srbsko</t>
  </si>
  <si>
    <t>Senta.</t>
  </si>
  <si>
    <t>TJ PSK Olymp Praha</t>
  </si>
  <si>
    <t>Olymp</t>
  </si>
  <si>
    <t xml:space="preserve"> Dolyna Ukrajina</t>
  </si>
  <si>
    <t>Dolyna.</t>
  </si>
  <si>
    <t>T.J. Sokol Hodonín</t>
  </si>
  <si>
    <t>Hod.</t>
  </si>
  <si>
    <t>T.J. Sokol Moravská Ostrava II.</t>
  </si>
  <si>
    <t>Ostr.</t>
  </si>
  <si>
    <t>Ruda Slaská</t>
  </si>
  <si>
    <t>R.Slask.</t>
  </si>
  <si>
    <t>CZECH WRESTLING Chomutov</t>
  </si>
  <si>
    <t>CW Cho.</t>
  </si>
  <si>
    <t>SK Tichá</t>
  </si>
  <si>
    <t>Tichá</t>
  </si>
  <si>
    <t>ZK Nesvady</t>
  </si>
  <si>
    <t>Nesvady.</t>
  </si>
  <si>
    <t>Koprivnica</t>
  </si>
  <si>
    <t>TJ Sokol Čechovice (ČUS)</t>
  </si>
  <si>
    <t>Čech.</t>
  </si>
  <si>
    <t>Sportschule Leipzig</t>
  </si>
  <si>
    <t>GER.</t>
  </si>
  <si>
    <t>T.J. Sokol Hnidousy Motyčín</t>
  </si>
  <si>
    <t>Hnid.</t>
  </si>
  <si>
    <t>TJ Jiskra Havlíčkův Brod</t>
  </si>
  <si>
    <t>H.Brod</t>
  </si>
  <si>
    <t>TJ TŽ Třinec</t>
  </si>
  <si>
    <t>Třin.</t>
  </si>
  <si>
    <t>Jablunkov</t>
  </si>
  <si>
    <t>Jabl.</t>
  </si>
  <si>
    <t>T.J. Sokol Plzeň I</t>
  </si>
  <si>
    <t>Sok.Pl.</t>
  </si>
  <si>
    <t>T.J. Sokol Olomouc</t>
  </si>
  <si>
    <t>Olom.</t>
  </si>
  <si>
    <t>ZVKS GKS Katovice</t>
  </si>
  <si>
    <t>Katovice.</t>
  </si>
  <si>
    <t xml:space="preserve">věkové kategorie žáci, ř.ř. </t>
  </si>
  <si>
    <t>41 kg</t>
  </si>
  <si>
    <t>44 kg</t>
  </si>
  <si>
    <t>48 kg</t>
  </si>
  <si>
    <t>62 kg</t>
  </si>
  <si>
    <t>68 kg</t>
  </si>
  <si>
    <t>75 kg</t>
  </si>
  <si>
    <t>85 kg</t>
  </si>
  <si>
    <t>Trhová Hradská</t>
  </si>
  <si>
    <t>Trh.Hrads.</t>
  </si>
  <si>
    <t>Gornji Breg</t>
  </si>
  <si>
    <t>Herkules.</t>
  </si>
  <si>
    <t>Zápasnická škola Petra Klikoše</t>
  </si>
  <si>
    <t>ZšPK.Plz.</t>
  </si>
  <si>
    <t xml:space="preserve">T.J. Sokol Vyšehrad                                      </t>
  </si>
  <si>
    <t>Vyšeh.</t>
  </si>
  <si>
    <t xml:space="preserve">věkové kategorie kadeti, ř.ř. </t>
  </si>
  <si>
    <t>51 kg</t>
  </si>
  <si>
    <t>55 kg</t>
  </si>
  <si>
    <t>60 kg</t>
  </si>
  <si>
    <t>65 kg</t>
  </si>
  <si>
    <t>71 kg</t>
  </si>
  <si>
    <t>92 kg</t>
  </si>
  <si>
    <t>110 kg</t>
  </si>
  <si>
    <t>Budapest</t>
  </si>
  <si>
    <t>Bud.</t>
  </si>
  <si>
    <t>TJ Nový Jičín</t>
  </si>
  <si>
    <t>N.Jič.</t>
  </si>
  <si>
    <t xml:space="preserve">TJ Holýšov </t>
  </si>
  <si>
    <t>Holyš.</t>
  </si>
  <si>
    <t>Bánovce</t>
  </si>
  <si>
    <t>Banovce.</t>
  </si>
  <si>
    <t xml:space="preserve">věkové kategorie muži, ř.ř. </t>
  </si>
  <si>
    <t>67 kg</t>
  </si>
  <si>
    <t>77 kg</t>
  </si>
  <si>
    <t>87 kg</t>
  </si>
  <si>
    <t>97 kg</t>
  </si>
  <si>
    <t>130 kg</t>
  </si>
  <si>
    <t xml:space="preserve">Mátra Birkozo Sportegyesület </t>
  </si>
  <si>
    <t>Gyöngyös</t>
  </si>
  <si>
    <t xml:space="preserve">věkové kategorie mladší žákyně, v.s. </t>
  </si>
  <si>
    <t>TAK Hellas Brno</t>
  </si>
  <si>
    <t>Brno</t>
  </si>
  <si>
    <t>T.J. Sokol Vítkovice</t>
  </si>
  <si>
    <t>Sok.Vít.</t>
  </si>
  <si>
    <t>Chorvatsko</t>
  </si>
  <si>
    <t>HK.Petrinja</t>
  </si>
  <si>
    <t xml:space="preserve">věkové kategorie žákyně, v.s. </t>
  </si>
  <si>
    <t>42 kg</t>
  </si>
  <si>
    <t>46 kg</t>
  </si>
  <si>
    <t>50 kg</t>
  </si>
  <si>
    <t>54 kg</t>
  </si>
  <si>
    <t>58 kg</t>
  </si>
  <si>
    <t>72 kg</t>
  </si>
  <si>
    <t>věkové kategorie kadetky, v.s.</t>
  </si>
  <si>
    <t>49 kg</t>
  </si>
  <si>
    <t xml:space="preserve">věkové kategorie - vše </t>
  </si>
  <si>
    <t xml:space="preserve"> 50.ročník Velké ceny Třince 2022, Třinec,  5.11.2022  </t>
  </si>
  <si>
    <t>50.ročník Velké ceny Třince 2022, Třinec,</t>
  </si>
  <si>
    <t>50.ročník Velké ceny Třince 2022, Třinec,  5.11.2022</t>
  </si>
  <si>
    <t xml:space="preserve"> 50.ročník Velké ceny Třince 2022, Třinec,  5.11.2022 </t>
  </si>
  <si>
    <t xml:space="preserve">50.ročník Velké ceny Třince 2022, Třinec,  5.11.2022 </t>
  </si>
  <si>
    <t xml:space="preserve"> 50.ročník Velké ceny Třince 2022, Třinec,  5.11.2022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</si>
</sst>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name val="Arial CE"/>
      <charset val="238"/>
    </font>
    <font>
      <b/>
      <sz val="18"/>
      <name val="Arial CE"/>
      <family val="2"/>
      <charset val="238"/>
    </font>
    <font>
      <b/>
      <sz val="18"/>
      <name val="Arial CE"/>
      <charset val="238"/>
    </font>
    <font>
      <i/>
      <sz val="10"/>
      <name val="Arial CE"/>
      <charset val="238"/>
    </font>
    <font>
      <b/>
      <sz val="10"/>
      <name val="Arial CE"/>
      <charset val="238"/>
    </font>
    <font>
      <b/>
      <sz val="12"/>
      <name val="Arial CE"/>
      <charset val="238"/>
    </font>
    <font>
      <b/>
      <sz val="16"/>
      <name val="Arial CE"/>
      <charset val="238"/>
    </font>
    <font>
      <sz val="7"/>
      <name val="Arial CE"/>
      <charset val="238"/>
    </font>
    <font>
      <sz val="10"/>
      <name val="Arial CE"/>
      <family val="2"/>
      <charset val="238"/>
    </font>
    <font>
      <sz val="12"/>
      <name val="Arial CE"/>
      <charset val="238"/>
    </font>
    <font>
      <sz val="14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ck">
        <color indexed="64"/>
      </right>
      <top/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</borders>
  <cellStyleXfs count="1">
    <xf numFmtId="0" fontId="0" fillId="0" borderId="0"/>
  </cellStyleXfs>
  <cellXfs count="78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0" fillId="0" borderId="0" xfId="0" applyAlignment="1">
      <alignment horizontal="right" vertical="center"/>
    </xf>
    <xf numFmtId="0" fontId="3" fillId="0" borderId="0" xfId="0" applyFont="1" applyAlignment="1">
      <alignment horizontal="right" vertical="center"/>
    </xf>
    <xf numFmtId="49" fontId="0" fillId="0" borderId="0" xfId="0" applyNumberForma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13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5" fillId="0" borderId="24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23" xfId="0" applyFont="1" applyBorder="1" applyAlignment="1">
      <alignment vertical="center"/>
    </xf>
    <xf numFmtId="0" fontId="5" fillId="0" borderId="8" xfId="0" applyFont="1" applyBorder="1" applyAlignment="1">
      <alignment vertical="center"/>
    </xf>
    <xf numFmtId="0" fontId="5" fillId="0" borderId="25" xfId="0" applyFont="1" applyBorder="1" applyAlignment="1">
      <alignment vertical="center"/>
    </xf>
    <xf numFmtId="0" fontId="0" fillId="0" borderId="26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0" fontId="9" fillId="0" borderId="3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10" fillId="0" borderId="24" xfId="0" applyFont="1" applyBorder="1" applyAlignment="1">
      <alignment horizontal="center" vertical="center"/>
    </xf>
    <xf numFmtId="0" fontId="5" fillId="0" borderId="34" xfId="0" applyFont="1" applyBorder="1" applyAlignment="1">
      <alignment vertical="center"/>
    </xf>
    <xf numFmtId="0" fontId="5" fillId="0" borderId="28" xfId="0" applyFont="1" applyBorder="1" applyAlignment="1">
      <alignment vertical="center"/>
    </xf>
    <xf numFmtId="0" fontId="9" fillId="0" borderId="26" xfId="0" applyFont="1" applyBorder="1" applyAlignment="1">
      <alignment horizontal="center" vertical="center"/>
    </xf>
    <xf numFmtId="0" fontId="9" fillId="0" borderId="27" xfId="0" applyFont="1" applyBorder="1" applyAlignment="1">
      <alignment horizontal="center" vertical="center"/>
    </xf>
    <xf numFmtId="0" fontId="9" fillId="0" borderId="35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36" xfId="0" applyFont="1" applyBorder="1" applyAlignment="1">
      <alignment horizontal="center" vertical="center"/>
    </xf>
    <xf numFmtId="0" fontId="5" fillId="0" borderId="37" xfId="0" applyFont="1" applyBorder="1" applyAlignment="1">
      <alignment vertical="center"/>
    </xf>
    <xf numFmtId="0" fontId="0" fillId="0" borderId="38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41" xfId="0" applyFont="1" applyBorder="1" applyAlignment="1">
      <alignment vertical="center"/>
    </xf>
    <xf numFmtId="0" fontId="5" fillId="0" borderId="31" xfId="0" applyFont="1" applyBorder="1" applyAlignment="1">
      <alignment vertical="center"/>
    </xf>
    <xf numFmtId="0" fontId="9" fillId="0" borderId="29" xfId="0" applyFont="1" applyBorder="1" applyAlignment="1">
      <alignment horizontal="center" vertical="center"/>
    </xf>
    <xf numFmtId="0" fontId="9" fillId="0" borderId="30" xfId="0" applyFont="1" applyBorder="1" applyAlignment="1">
      <alignment horizontal="center" vertical="center"/>
    </xf>
    <xf numFmtId="0" fontId="9" fillId="0" borderId="42" xfId="0" applyFont="1" applyBorder="1" applyAlignment="1">
      <alignment horizontal="center" vertical="center"/>
    </xf>
    <xf numFmtId="0" fontId="5" fillId="0" borderId="43" xfId="0" applyFont="1" applyBorder="1" applyAlignment="1">
      <alignment horizontal="center" vertical="center"/>
    </xf>
    <xf numFmtId="0" fontId="5" fillId="0" borderId="44" xfId="0" applyFont="1" applyBorder="1" applyAlignment="1">
      <alignment horizontal="center" vertical="center"/>
    </xf>
    <xf numFmtId="0" fontId="10" fillId="0" borderId="45" xfId="0" applyFon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40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19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32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8" fillId="0" borderId="20" xfId="0" applyFont="1" applyBorder="1" applyAlignment="1">
      <alignment horizontal="center" vertical="center"/>
    </xf>
    <xf numFmtId="0" fontId="8" fillId="0" borderId="22" xfId="0" applyFont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Turnaj%20T&#345;inec%20SZ&#268;R/Texty%20-%20z&#225;kladn&#237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1"/>
      <sheetName val="Texty - základní"/>
    </sheetNames>
    <sheetDataSet>
      <sheetData sheetId="0">
        <row r="5">
          <cell r="B5" t="str">
            <v>oddíl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23"/>
  <dimension ref="A1:CV77"/>
  <sheetViews>
    <sheetView tabSelected="1" workbookViewId="0">
      <selection activeCell="AA3" sqref="AA3"/>
    </sheetView>
  </sheetViews>
  <sheetFormatPr defaultColWidth="9.109375" defaultRowHeight="13.2" x14ac:dyDescent="0.25"/>
  <cols>
    <col min="1" max="1" width="37.88671875" style="1" customWidth="1"/>
    <col min="2" max="2" width="13.6640625" style="1" customWidth="1"/>
    <col min="3" max="9" width="7.33203125" style="2" customWidth="1"/>
    <col min="10" max="10" width="0.21875" style="2" customWidth="1"/>
    <col min="11" max="22" width="7.33203125" style="2" hidden="1" customWidth="1"/>
    <col min="23" max="23" width="9.109375" style="2"/>
    <col min="24" max="24" width="0" style="2" hidden="1" customWidth="1"/>
    <col min="25" max="25" width="9.109375" style="2"/>
    <col min="26" max="28" width="9.109375" style="1"/>
    <col min="29" max="29" width="9.109375" style="2" hidden="1" customWidth="1"/>
    <col min="30" max="30" width="32" style="1" hidden="1" customWidth="1"/>
    <col min="31" max="31" width="13.6640625" style="1" hidden="1" customWidth="1"/>
    <col min="32" max="51" width="7.33203125" style="2" hidden="1" customWidth="1"/>
    <col min="52" max="53" width="9.109375" style="2" hidden="1" customWidth="1"/>
    <col min="54" max="55" width="9.109375" style="1" hidden="1" customWidth="1"/>
    <col min="56" max="65" width="4.6640625" style="1" hidden="1" customWidth="1"/>
    <col min="66" max="66" width="9.109375" style="1" hidden="1" customWidth="1"/>
    <col min="67" max="67" width="23.109375" style="2" hidden="1" customWidth="1"/>
    <col min="68" max="68" width="10.44140625" style="2" hidden="1" customWidth="1"/>
    <col min="69" max="69" width="14.33203125" style="2" hidden="1" customWidth="1"/>
    <col min="70" max="70" width="13.44140625" style="2" hidden="1" customWidth="1"/>
    <col min="71" max="71" width="10.44140625" style="2" hidden="1" customWidth="1"/>
    <col min="72" max="73" width="9.109375" style="2" hidden="1" customWidth="1"/>
    <col min="74" max="74" width="9.109375" style="1" hidden="1" customWidth="1"/>
    <col min="75" max="75" width="9.109375" style="2" hidden="1" customWidth="1"/>
    <col min="76" max="76" width="32" style="1" hidden="1" customWidth="1"/>
    <col min="77" max="77" width="13.6640625" style="1" hidden="1" customWidth="1"/>
    <col min="78" max="97" width="7.33203125" style="2" hidden="1" customWidth="1"/>
    <col min="98" max="100" width="9.109375" style="2" hidden="1" customWidth="1"/>
    <col min="101" max="16384" width="9.109375" style="1"/>
  </cols>
  <sheetData>
    <row r="1" spans="1:100" ht="20.25" customHeight="1" x14ac:dyDescent="0.25">
      <c r="A1" s="59" t="s">
        <v>155</v>
      </c>
      <c r="B1" s="59"/>
      <c r="C1" s="59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  <c r="R1" s="59"/>
      <c r="S1" s="59"/>
      <c r="T1" s="59"/>
      <c r="U1" s="59"/>
      <c r="V1" s="59"/>
      <c r="W1" s="59"/>
      <c r="X1" s="59"/>
      <c r="Y1" s="59"/>
    </row>
    <row r="2" spans="1:100" ht="13.5" customHeight="1" thickBot="1" x14ac:dyDescent="0.3">
      <c r="A2" s="59"/>
      <c r="B2" s="59"/>
      <c r="C2" s="59"/>
      <c r="D2" s="59"/>
      <c r="E2" s="59"/>
      <c r="F2" s="59"/>
      <c r="G2" s="59"/>
      <c r="H2" s="59"/>
      <c r="I2" s="59"/>
      <c r="J2" s="59"/>
      <c r="K2" s="59"/>
      <c r="L2" s="59"/>
      <c r="M2" s="59"/>
      <c r="N2" s="59"/>
      <c r="O2" s="59"/>
      <c r="P2" s="59"/>
      <c r="Q2" s="59"/>
      <c r="R2" s="59"/>
      <c r="S2" s="59"/>
      <c r="T2" s="59"/>
      <c r="U2" s="59"/>
      <c r="V2" s="59"/>
      <c r="W2" s="59"/>
      <c r="X2" s="59"/>
      <c r="Y2" s="59"/>
    </row>
    <row r="3" spans="1:100" ht="23.25" customHeight="1" thickTop="1" x14ac:dyDescent="0.25">
      <c r="A3" s="64" t="s">
        <v>9</v>
      </c>
      <c r="B3" s="66" t="s">
        <v>11</v>
      </c>
      <c r="C3" s="68" t="s">
        <v>154</v>
      </c>
      <c r="D3" s="69"/>
      <c r="E3" s="69"/>
      <c r="F3" s="69"/>
      <c r="G3" s="69"/>
      <c r="H3" s="69"/>
      <c r="I3" s="69"/>
      <c r="J3" s="69"/>
      <c r="K3" s="69"/>
      <c r="L3" s="69"/>
      <c r="M3" s="69"/>
      <c r="N3" s="69"/>
      <c r="O3" s="69"/>
      <c r="P3" s="69"/>
      <c r="Q3" s="69"/>
      <c r="R3" s="69"/>
      <c r="S3" s="69"/>
      <c r="T3" s="69"/>
      <c r="U3" s="69"/>
      <c r="V3" s="70"/>
      <c r="W3" s="60" t="s">
        <v>0</v>
      </c>
      <c r="X3" s="62" t="s">
        <v>10</v>
      </c>
      <c r="Y3" s="55" t="s">
        <v>33</v>
      </c>
      <c r="AD3" s="53" t="s">
        <v>9</v>
      </c>
      <c r="AE3" s="53" t="str">
        <f>CONCATENATE([1]List1!$B$5)</f>
        <v>oddíl</v>
      </c>
      <c r="AF3" s="54" t="e">
        <f>CONCATENATE(#REF!)</f>
        <v>#REF!</v>
      </c>
      <c r="AG3" s="54"/>
      <c r="AH3" s="54"/>
      <c r="AI3" s="54"/>
      <c r="AJ3" s="54"/>
      <c r="AK3" s="54"/>
      <c r="AL3" s="54"/>
      <c r="AM3" s="54"/>
      <c r="AN3" s="54"/>
      <c r="AO3" s="54"/>
      <c r="AP3" s="54"/>
      <c r="AQ3" s="54"/>
      <c r="AR3" s="54"/>
      <c r="AS3" s="54"/>
      <c r="AT3" s="54"/>
      <c r="AU3" s="54"/>
      <c r="AV3" s="54"/>
      <c r="AW3" s="54"/>
      <c r="AX3" s="54"/>
      <c r="AY3" s="54"/>
      <c r="AZ3" s="53" t="e">
        <f>CONCATENATE(#REF!)</f>
        <v>#REF!</v>
      </c>
      <c r="BA3" s="53" t="e">
        <f>CONCATENATE(#REF!)</f>
        <v>#REF!</v>
      </c>
    </row>
    <row r="4" spans="1:100" ht="33.75" customHeight="1" thickBot="1" x14ac:dyDescent="0.3">
      <c r="A4" s="65"/>
      <c r="B4" s="67"/>
      <c r="C4" s="4" t="s">
        <v>41</v>
      </c>
      <c r="D4" s="4" t="s">
        <v>42</v>
      </c>
      <c r="E4" s="4" t="s">
        <v>43</v>
      </c>
      <c r="F4" s="4" t="s">
        <v>44</v>
      </c>
      <c r="G4" s="4" t="s">
        <v>45</v>
      </c>
      <c r="H4" s="4" t="s">
        <v>46</v>
      </c>
      <c r="I4" s="4" t="s">
        <v>47</v>
      </c>
      <c r="J4" s="4">
        <v>0</v>
      </c>
      <c r="K4" s="4">
        <v>0</v>
      </c>
      <c r="L4" s="4">
        <v>0</v>
      </c>
      <c r="M4" s="4">
        <v>0</v>
      </c>
      <c r="N4" s="4">
        <v>0</v>
      </c>
      <c r="O4" s="4">
        <v>0</v>
      </c>
      <c r="P4" s="4">
        <v>0</v>
      </c>
      <c r="Q4" s="4">
        <v>0</v>
      </c>
      <c r="R4" s="4">
        <v>0</v>
      </c>
      <c r="S4" s="4">
        <v>0</v>
      </c>
      <c r="T4" s="4">
        <v>0</v>
      </c>
      <c r="U4" s="4">
        <v>0</v>
      </c>
      <c r="V4" s="4">
        <v>0</v>
      </c>
      <c r="W4" s="61"/>
      <c r="X4" s="63"/>
      <c r="Y4" s="56"/>
      <c r="AC4" s="2" t="s">
        <v>18</v>
      </c>
      <c r="AD4" s="53"/>
      <c r="AE4" s="53"/>
      <c r="AF4" s="9" t="e">
        <f>CONCATENATE(#REF!)</f>
        <v>#REF!</v>
      </c>
      <c r="AG4" s="9" t="e">
        <f>CONCATENATE(#REF!)</f>
        <v>#REF!</v>
      </c>
      <c r="AH4" s="9" t="e">
        <f>CONCATENATE(#REF!)</f>
        <v>#REF!</v>
      </c>
      <c r="AI4" s="9" t="e">
        <f>CONCATENATE(#REF!)</f>
        <v>#REF!</v>
      </c>
      <c r="AJ4" s="9" t="e">
        <f>CONCATENATE(#REF!)</f>
        <v>#REF!</v>
      </c>
      <c r="AK4" s="9" t="e">
        <f>CONCATENATE(#REF!)</f>
        <v>#REF!</v>
      </c>
      <c r="AL4" s="9" t="e">
        <f>CONCATENATE(#REF!)</f>
        <v>#REF!</v>
      </c>
      <c r="AM4" s="9" t="e">
        <f>CONCATENATE(#REF!)</f>
        <v>#REF!</v>
      </c>
      <c r="AN4" s="9" t="e">
        <f>CONCATENATE(#REF!)</f>
        <v>#REF!</v>
      </c>
      <c r="AO4" s="9" t="e">
        <f>CONCATENATE(#REF!)</f>
        <v>#REF!</v>
      </c>
      <c r="AP4" s="9" t="e">
        <f>CONCATENATE(#REF!)</f>
        <v>#REF!</v>
      </c>
      <c r="AQ4" s="9" t="e">
        <f>CONCATENATE(#REF!)</f>
        <v>#REF!</v>
      </c>
      <c r="AR4" s="9" t="e">
        <f>CONCATENATE(#REF!)</f>
        <v>#REF!</v>
      </c>
      <c r="AS4" s="9" t="e">
        <f>CONCATENATE(#REF!)</f>
        <v>#REF!</v>
      </c>
      <c r="AT4" s="9" t="e">
        <f>CONCATENATE(#REF!)</f>
        <v>#REF!</v>
      </c>
      <c r="AU4" s="9" t="e">
        <f>CONCATENATE(#REF!)</f>
        <v>#REF!</v>
      </c>
      <c r="AV4" s="9" t="e">
        <f>CONCATENATE(#REF!)</f>
        <v>#REF!</v>
      </c>
      <c r="AW4" s="9" t="e">
        <f>CONCATENATE(#REF!)</f>
        <v>#REF!</v>
      </c>
      <c r="AX4" s="9" t="e">
        <f>CONCATENATE(#REF!)</f>
        <v>#REF!</v>
      </c>
      <c r="AY4" s="9" t="e">
        <f>CONCATENATE(#REF!)</f>
        <v>#REF!</v>
      </c>
      <c r="AZ4" s="53"/>
      <c r="BA4" s="53"/>
      <c r="BD4" s="10" t="e">
        <f>CONCATENATE(#REF!)</f>
        <v>#REF!</v>
      </c>
      <c r="BE4" s="10" t="e">
        <f>CONCATENATE(#REF!)</f>
        <v>#REF!</v>
      </c>
      <c r="BF4" s="10" t="e">
        <f>CONCATENATE(#REF!)</f>
        <v>#REF!</v>
      </c>
      <c r="BG4" s="10" t="e">
        <f>CONCATENATE(#REF!)</f>
        <v>#REF!</v>
      </c>
      <c r="BH4" s="10" t="e">
        <f>CONCATENATE(#REF!)</f>
        <v>#REF!</v>
      </c>
      <c r="BI4" s="10" t="e">
        <f>CONCATENATE(#REF!)</f>
        <v>#REF!</v>
      </c>
      <c r="BJ4" s="10" t="e">
        <f>CONCATENATE(#REF!)</f>
        <v>#REF!</v>
      </c>
      <c r="BK4" s="10" t="e">
        <f>CONCATENATE(#REF!)</f>
        <v>#REF!</v>
      </c>
      <c r="BL4" s="10" t="e">
        <f>CONCATENATE(#REF!)</f>
        <v>#REF!</v>
      </c>
      <c r="BM4" s="10" t="e">
        <f>CONCATENATE(#REF!)</f>
        <v>#REF!</v>
      </c>
      <c r="BO4" s="2" t="s">
        <v>34</v>
      </c>
      <c r="BP4" s="2" t="s">
        <v>35</v>
      </c>
      <c r="BQ4" s="2" t="s">
        <v>36</v>
      </c>
      <c r="BR4" s="2" t="s">
        <v>37</v>
      </c>
      <c r="BS4" s="2" t="s">
        <v>35</v>
      </c>
      <c r="BT4" s="2" t="s">
        <v>38</v>
      </c>
      <c r="BU4" s="2" t="s">
        <v>39</v>
      </c>
      <c r="BW4" s="2" t="s">
        <v>40</v>
      </c>
      <c r="BZ4" s="2" t="e">
        <f>AF4</f>
        <v>#REF!</v>
      </c>
      <c r="CA4" s="2" t="e">
        <f t="shared" ref="CA4:CK4" si="0">AG4</f>
        <v>#REF!</v>
      </c>
      <c r="CB4" s="2" t="e">
        <f t="shared" si="0"/>
        <v>#REF!</v>
      </c>
      <c r="CC4" s="2" t="e">
        <f t="shared" si="0"/>
        <v>#REF!</v>
      </c>
      <c r="CD4" s="2" t="e">
        <f t="shared" si="0"/>
        <v>#REF!</v>
      </c>
      <c r="CE4" s="2" t="e">
        <f t="shared" si="0"/>
        <v>#REF!</v>
      </c>
      <c r="CF4" s="2" t="e">
        <f t="shared" si="0"/>
        <v>#REF!</v>
      </c>
      <c r="CG4" s="2" t="e">
        <f t="shared" si="0"/>
        <v>#REF!</v>
      </c>
      <c r="CH4" s="2" t="e">
        <f t="shared" si="0"/>
        <v>#REF!</v>
      </c>
      <c r="CI4" s="2" t="e">
        <f t="shared" si="0"/>
        <v>#REF!</v>
      </c>
      <c r="CJ4" s="2" t="e">
        <f t="shared" si="0"/>
        <v>#REF!</v>
      </c>
      <c r="CK4" s="2" t="e">
        <f t="shared" si="0"/>
        <v>#REF!</v>
      </c>
      <c r="CL4" s="2" t="e">
        <f>AR4</f>
        <v>#REF!</v>
      </c>
      <c r="CM4" s="2" t="e">
        <f t="shared" ref="CM4" si="1">AS4</f>
        <v>#REF!</v>
      </c>
      <c r="CN4" s="2" t="e">
        <f t="shared" ref="CN4" si="2">AT4</f>
        <v>#REF!</v>
      </c>
      <c r="CO4" s="2" t="e">
        <f t="shared" ref="CO4" si="3">AU4</f>
        <v>#REF!</v>
      </c>
      <c r="CP4" s="2" t="e">
        <f t="shared" ref="CP4" si="4">AV4</f>
        <v>#REF!</v>
      </c>
      <c r="CQ4" s="2" t="e">
        <f>AW4</f>
        <v>#REF!</v>
      </c>
      <c r="CR4" s="2" t="e">
        <f t="shared" ref="CR4" si="5">AX4</f>
        <v>#REF!</v>
      </c>
      <c r="CS4" s="2" t="e">
        <f t="shared" ref="CS4" si="6">AY4</f>
        <v>#REF!</v>
      </c>
      <c r="CV4" s="2" t="str">
        <f>Y3</f>
        <v>pořadí</v>
      </c>
    </row>
    <row r="5" spans="1:100" ht="20.100000000000001" customHeight="1" x14ac:dyDescent="0.25">
      <c r="A5" s="18" t="s">
        <v>82</v>
      </c>
      <c r="B5" s="42" t="s">
        <v>83</v>
      </c>
      <c r="C5" s="11">
        <v>25</v>
      </c>
      <c r="D5" s="12">
        <v>86</v>
      </c>
      <c r="E5" s="12">
        <v>106</v>
      </c>
      <c r="F5" s="12">
        <v>60</v>
      </c>
      <c r="G5" s="12">
        <v>0</v>
      </c>
      <c r="H5" s="12">
        <v>0</v>
      </c>
      <c r="I5" s="12">
        <v>0</v>
      </c>
      <c r="J5" s="12" t="s">
        <v>12</v>
      </c>
      <c r="K5" s="12" t="s">
        <v>12</v>
      </c>
      <c r="L5" s="12" t="s">
        <v>12</v>
      </c>
      <c r="M5" s="12" t="s">
        <v>12</v>
      </c>
      <c r="N5" s="12" t="s">
        <v>12</v>
      </c>
      <c r="O5" s="12" t="s">
        <v>12</v>
      </c>
      <c r="P5" s="12" t="s">
        <v>12</v>
      </c>
      <c r="Q5" s="12" t="s">
        <v>12</v>
      </c>
      <c r="R5" s="12" t="s">
        <v>12</v>
      </c>
      <c r="S5" s="12" t="s">
        <v>12</v>
      </c>
      <c r="T5" s="12" t="s">
        <v>12</v>
      </c>
      <c r="U5" s="12" t="s">
        <v>12</v>
      </c>
      <c r="V5" s="13" t="s">
        <v>12</v>
      </c>
      <c r="W5" s="17">
        <v>277</v>
      </c>
      <c r="X5" s="17">
        <v>277</v>
      </c>
      <c r="Y5" s="16">
        <v>1</v>
      </c>
      <c r="AC5" s="2">
        <v>1</v>
      </c>
      <c r="AD5" s="1" t="e">
        <f>#REF!</f>
        <v>#REF!</v>
      </c>
      <c r="AE5" s="1" t="e">
        <f>#REF!</f>
        <v>#REF!</v>
      </c>
      <c r="AF5" s="2" t="e">
        <f>#REF!</f>
        <v>#REF!</v>
      </c>
      <c r="AG5" s="2" t="e">
        <f>#REF!</f>
        <v>#REF!</v>
      </c>
      <c r="AH5" s="2" t="e">
        <f>#REF!</f>
        <v>#REF!</v>
      </c>
      <c r="AI5" s="2" t="e">
        <f>#REF!</f>
        <v>#REF!</v>
      </c>
      <c r="AJ5" s="2" t="e">
        <f>#REF!</f>
        <v>#REF!</v>
      </c>
      <c r="AK5" s="2" t="e">
        <f>#REF!</f>
        <v>#REF!</v>
      </c>
      <c r="AL5" s="2" t="e">
        <f>#REF!</f>
        <v>#REF!</v>
      </c>
      <c r="AM5" s="2" t="e">
        <f>#REF!</f>
        <v>#REF!</v>
      </c>
      <c r="AN5" s="2" t="e">
        <f>#REF!</f>
        <v>#REF!</v>
      </c>
      <c r="AO5" s="2" t="e">
        <f>#REF!</f>
        <v>#REF!</v>
      </c>
      <c r="AP5" s="2" t="e">
        <f>#REF!</f>
        <v>#REF!</v>
      </c>
      <c r="AQ5" s="2" t="e">
        <f>#REF!</f>
        <v>#REF!</v>
      </c>
      <c r="AR5" s="2" t="e">
        <f>#REF!</f>
        <v>#REF!</v>
      </c>
      <c r="AS5" s="2" t="e">
        <f>#REF!</f>
        <v>#REF!</v>
      </c>
      <c r="AT5" s="2" t="e">
        <f>#REF!</f>
        <v>#REF!</v>
      </c>
      <c r="AU5" s="2" t="e">
        <f>#REF!</f>
        <v>#REF!</v>
      </c>
      <c r="AV5" s="2" t="e">
        <f>#REF!</f>
        <v>#REF!</v>
      </c>
      <c r="AW5" s="2" t="e">
        <f>#REF!</f>
        <v>#REF!</v>
      </c>
      <c r="AX5" s="2" t="e">
        <f>#REF!</f>
        <v>#REF!</v>
      </c>
      <c r="AY5" s="2" t="e">
        <f>#REF!</f>
        <v>#REF!</v>
      </c>
      <c r="AZ5" s="2" t="e">
        <f>#REF!</f>
        <v>#REF!</v>
      </c>
      <c r="BA5" s="2" t="e">
        <f>#REF!</f>
        <v>#REF!</v>
      </c>
      <c r="BD5" s="2" t="e">
        <f>#REF!</f>
        <v>#REF!</v>
      </c>
      <c r="BE5" s="2" t="e">
        <f>#REF!</f>
        <v>#REF!</v>
      </c>
      <c r="BF5" s="2" t="e">
        <f>#REF!</f>
        <v>#REF!</v>
      </c>
      <c r="BG5" s="2" t="e">
        <f>#REF!</f>
        <v>#REF!</v>
      </c>
      <c r="BH5" s="2" t="e">
        <f>#REF!</f>
        <v>#REF!</v>
      </c>
      <c r="BI5" s="2" t="e">
        <f>#REF!</f>
        <v>#REF!</v>
      </c>
      <c r="BJ5" s="2" t="e">
        <f>#REF!</f>
        <v>#REF!</v>
      </c>
      <c r="BK5" s="2" t="e">
        <f>#REF!</f>
        <v>#REF!</v>
      </c>
      <c r="BL5" s="2" t="e">
        <f>#REF!</f>
        <v>#REF!</v>
      </c>
      <c r="BM5" s="2" t="e">
        <f>#REF!</f>
        <v>#REF!</v>
      </c>
      <c r="BO5" s="2" t="e">
        <f>(((((((((AZ5*10+BD5)*10+BE5)*10+BF5)*10+BG5)*10+BH5)*10+BI5)*10+BJ5)*100+AC5))</f>
        <v>#REF!</v>
      </c>
      <c r="BP5" s="2" t="e">
        <f>LEN(BO5)</f>
        <v>#REF!</v>
      </c>
      <c r="BQ5" s="2" t="e">
        <f t="shared" ref="BQ5:BQ35" si="7">SMALL($BO$5:$BO$35,AC5)</f>
        <v>#REF!</v>
      </c>
      <c r="BR5" s="2" t="e">
        <f>#REF!</f>
        <v>#REF!</v>
      </c>
      <c r="BS5" s="2" t="e">
        <f>LEN(BR5)</f>
        <v>#REF!</v>
      </c>
      <c r="BT5" s="2" t="e">
        <f>IF(BS5&gt;9,1,0)</f>
        <v>#REF!</v>
      </c>
      <c r="BU5" s="2" t="e">
        <f>VALUE(IF(BT5=1,(MID(BR5,BS5-1,2)),9999))</f>
        <v>#REF!</v>
      </c>
      <c r="BX5" s="1" t="e">
        <f t="shared" ref="BX5:BX35" si="8">IF(BU5=9999,"",(INDEX($AD$5:$AD$35,$BU5)))</f>
        <v>#REF!</v>
      </c>
      <c r="BY5" s="1" t="e">
        <f t="shared" ref="BY5:BY35" si="9">IF(BU5=9999,"",INDEX($AE$5:$AE$35,$BU5))</f>
        <v>#REF!</v>
      </c>
      <c r="BZ5" s="2" t="e">
        <f t="shared" ref="BZ5:BZ35" si="10">IF(BU5=9999,"",INDEX($AF$5:$AF$35,$BU5))</f>
        <v>#REF!</v>
      </c>
      <c r="CA5" s="2" t="e">
        <f t="shared" ref="CA5:CA35" si="11">IF(BU5=9999,"",INDEX($AG$5:$AG$35,$BU5))</f>
        <v>#REF!</v>
      </c>
      <c r="CB5" s="2" t="e">
        <f t="shared" ref="CB5:CB35" si="12">IF(BU5=9999,"",INDEX($AH$5:$AH$35,$BU5))</f>
        <v>#REF!</v>
      </c>
      <c r="CC5" s="2" t="e">
        <f t="shared" ref="CC5:CC35" si="13">IF(BU5=9999,"",INDEX($AI$5:$AI$35,$BU5))</f>
        <v>#REF!</v>
      </c>
      <c r="CD5" s="2" t="e">
        <f t="shared" ref="CD5:CD35" si="14">IF(BU5=9999,"",INDEX($AJ$5:$AJ$35,$BU5))</f>
        <v>#REF!</v>
      </c>
      <c r="CE5" s="2" t="e">
        <f t="shared" ref="CE5:CE35" si="15">IF(BU5=9999,"",INDEX($AK$5:$AK$35,$BU5))</f>
        <v>#REF!</v>
      </c>
      <c r="CF5" s="2" t="e">
        <f t="shared" ref="CF5:CF35" si="16">IF(BU5=9999,"",INDEX($AL$5:$AL$35,$BU5))</f>
        <v>#REF!</v>
      </c>
      <c r="CG5" s="2" t="e">
        <f t="shared" ref="CG5:CG35" si="17">IF(BU5=9999,"",INDEX($AM$5:$AM$35,$BU5))</f>
        <v>#REF!</v>
      </c>
      <c r="CH5" s="2" t="e">
        <f t="shared" ref="CH5:CH35" si="18">IF(BU5=9999,"",INDEX($AN$5:$AN$35,$BU5))</f>
        <v>#REF!</v>
      </c>
      <c r="CI5" s="2" t="e">
        <f t="shared" ref="CI5:CI35" si="19">IF(BU5=9999,"",INDEX($AO$5:$AO$35,$BU5))</f>
        <v>#REF!</v>
      </c>
      <c r="CJ5" s="2" t="e">
        <f t="shared" ref="CJ5:CJ35" si="20">IF(BU5=9999,"",INDEX($AP$5:$AP$35,$BU5))</f>
        <v>#REF!</v>
      </c>
      <c r="CK5" s="2" t="e">
        <f t="shared" ref="CK5:CK35" si="21">IF(BU5=9999,"",INDEX($AQ$5:$AQ$35,$BU5))</f>
        <v>#REF!</v>
      </c>
      <c r="CL5" s="2" t="e">
        <f t="shared" ref="CL5:CL35" si="22">IF(BU5=9999,"",INDEX($AR$5:$AR$35,$BU5))</f>
        <v>#REF!</v>
      </c>
      <c r="CM5" s="2" t="e">
        <f t="shared" ref="CM5:CM35" si="23">IF(BU5=9999,"",INDEX($AS$5:$AS$35,$BU5))</f>
        <v>#REF!</v>
      </c>
      <c r="CN5" s="2" t="e">
        <f t="shared" ref="CN5:CN35" si="24">IF(BU5=9999,"",INDEX($AT$5:$AT$35,$BU5))</f>
        <v>#REF!</v>
      </c>
      <c r="CO5" s="2" t="e">
        <f t="shared" ref="CO5:CO35" si="25">IF(BU5=9999,"",INDEX($AU$5:$AU$35,$BU5))</f>
        <v>#REF!</v>
      </c>
      <c r="CP5" s="2" t="e">
        <f t="shared" ref="CP5:CP35" si="26">IF(BU5=9999,"",INDEX($AV$5:$AV$35,$BU5))</f>
        <v>#REF!</v>
      </c>
      <c r="CQ5" s="2" t="e">
        <f t="shared" ref="CQ5:CQ35" si="27">IF(BU5=9999,"",INDEX($AW$5:$AW$35,$BU5))</f>
        <v>#REF!</v>
      </c>
      <c r="CR5" s="2" t="e">
        <f t="shared" ref="CR5:CR35" si="28">IF(BU5=9999,"",INDEX($AX$5:$AX$35,$BU5))</f>
        <v>#REF!</v>
      </c>
      <c r="CS5" s="2" t="e">
        <f t="shared" ref="CS5:CS35" si="29">IF(BU5=9999,"",INDEX($AY$5:$AY$35,$BU5))</f>
        <v>#REF!</v>
      </c>
      <c r="CT5" s="2" t="e">
        <f t="shared" ref="CT5:CT35" si="30">IF(BU5=9999,"",INDEX($AZ$5:$AZ$35,$BU5))</f>
        <v>#REF!</v>
      </c>
      <c r="CU5" s="2" t="e">
        <f t="shared" ref="CU5:CU35" si="31">IF(BU5=9999,"",INDEX($BA$5:$BA$35,$BU5))</f>
        <v>#REF!</v>
      </c>
      <c r="CV5" s="2" t="e">
        <f>IF(CT5="","",1)</f>
        <v>#REF!</v>
      </c>
    </row>
    <row r="6" spans="1:100" ht="20.100000000000001" customHeight="1" x14ac:dyDescent="0.25">
      <c r="A6" s="20" t="s">
        <v>69</v>
      </c>
      <c r="B6" s="43" t="s">
        <v>70</v>
      </c>
      <c r="C6" s="21">
        <v>43</v>
      </c>
      <c r="D6" s="22">
        <v>80</v>
      </c>
      <c r="E6" s="22">
        <v>45</v>
      </c>
      <c r="F6" s="22">
        <v>57</v>
      </c>
      <c r="G6" s="22">
        <v>0</v>
      </c>
      <c r="H6" s="22">
        <v>0</v>
      </c>
      <c r="I6" s="22">
        <v>0</v>
      </c>
      <c r="J6" s="22" t="s">
        <v>12</v>
      </c>
      <c r="K6" s="22" t="s">
        <v>12</v>
      </c>
      <c r="L6" s="22" t="s">
        <v>12</v>
      </c>
      <c r="M6" s="22" t="s">
        <v>12</v>
      </c>
      <c r="N6" s="22" t="s">
        <v>12</v>
      </c>
      <c r="O6" s="22" t="s">
        <v>12</v>
      </c>
      <c r="P6" s="22" t="s">
        <v>12</v>
      </c>
      <c r="Q6" s="22" t="s">
        <v>12</v>
      </c>
      <c r="R6" s="22" t="s">
        <v>12</v>
      </c>
      <c r="S6" s="22" t="s">
        <v>12</v>
      </c>
      <c r="T6" s="22" t="s">
        <v>12</v>
      </c>
      <c r="U6" s="22" t="s">
        <v>12</v>
      </c>
      <c r="V6" s="23" t="s">
        <v>12</v>
      </c>
      <c r="W6" s="17">
        <v>225</v>
      </c>
      <c r="X6" s="17">
        <v>225</v>
      </c>
      <c r="Y6" s="16">
        <v>2</v>
      </c>
      <c r="AC6" s="2">
        <f>AC5+1</f>
        <v>2</v>
      </c>
      <c r="AD6" s="1" t="e">
        <f>#REF!</f>
        <v>#REF!</v>
      </c>
      <c r="AE6" s="1" t="e">
        <f>#REF!</f>
        <v>#REF!</v>
      </c>
      <c r="AF6" s="2" t="e">
        <f>#REF!</f>
        <v>#REF!</v>
      </c>
      <c r="AG6" s="2" t="e">
        <f>#REF!</f>
        <v>#REF!</v>
      </c>
      <c r="AH6" s="2" t="e">
        <f>#REF!</f>
        <v>#REF!</v>
      </c>
      <c r="AI6" s="2" t="e">
        <f>#REF!</f>
        <v>#REF!</v>
      </c>
      <c r="AJ6" s="2" t="e">
        <f>#REF!</f>
        <v>#REF!</v>
      </c>
      <c r="AK6" s="2" t="e">
        <f>#REF!</f>
        <v>#REF!</v>
      </c>
      <c r="AL6" s="2" t="e">
        <f>#REF!</f>
        <v>#REF!</v>
      </c>
      <c r="AM6" s="2" t="e">
        <f>#REF!</f>
        <v>#REF!</v>
      </c>
      <c r="AN6" s="2" t="e">
        <f>#REF!</f>
        <v>#REF!</v>
      </c>
      <c r="AO6" s="2" t="e">
        <f>#REF!</f>
        <v>#REF!</v>
      </c>
      <c r="AP6" s="2" t="e">
        <f>#REF!</f>
        <v>#REF!</v>
      </c>
      <c r="AQ6" s="2" t="e">
        <f>#REF!</f>
        <v>#REF!</v>
      </c>
      <c r="AR6" s="2" t="e">
        <f>#REF!</f>
        <v>#REF!</v>
      </c>
      <c r="AS6" s="2" t="e">
        <f>#REF!</f>
        <v>#REF!</v>
      </c>
      <c r="AT6" s="2" t="e">
        <f>#REF!</f>
        <v>#REF!</v>
      </c>
      <c r="AU6" s="2" t="e">
        <f>#REF!</f>
        <v>#REF!</v>
      </c>
      <c r="AV6" s="2" t="e">
        <f>#REF!</f>
        <v>#REF!</v>
      </c>
      <c r="AW6" s="2" t="e">
        <f>#REF!</f>
        <v>#REF!</v>
      </c>
      <c r="AX6" s="2" t="e">
        <f>#REF!</f>
        <v>#REF!</v>
      </c>
      <c r="AY6" s="2" t="e">
        <f>#REF!</f>
        <v>#REF!</v>
      </c>
      <c r="AZ6" s="2" t="e">
        <f>#REF!</f>
        <v>#REF!</v>
      </c>
      <c r="BA6" s="2" t="e">
        <f>#REF!</f>
        <v>#REF!</v>
      </c>
      <c r="BD6" s="2" t="e">
        <f>#REF!</f>
        <v>#REF!</v>
      </c>
      <c r="BE6" s="2" t="e">
        <f>#REF!</f>
        <v>#REF!</v>
      </c>
      <c r="BF6" s="2" t="e">
        <f>#REF!</f>
        <v>#REF!</v>
      </c>
      <c r="BG6" s="2" t="e">
        <f>#REF!</f>
        <v>#REF!</v>
      </c>
      <c r="BH6" s="2" t="e">
        <f>#REF!</f>
        <v>#REF!</v>
      </c>
      <c r="BI6" s="2" t="e">
        <f>#REF!</f>
        <v>#REF!</v>
      </c>
      <c r="BJ6" s="2" t="e">
        <f>#REF!</f>
        <v>#REF!</v>
      </c>
      <c r="BK6" s="2" t="e">
        <f>#REF!</f>
        <v>#REF!</v>
      </c>
      <c r="BL6" s="2" t="e">
        <f>#REF!</f>
        <v>#REF!</v>
      </c>
      <c r="BM6" s="2" t="e">
        <f>#REF!</f>
        <v>#REF!</v>
      </c>
      <c r="BO6" s="2" t="e">
        <f t="shared" ref="BO6:BO35" si="32">(((((((((AZ6*10+BD6)*10+BE6)*10+BF6)*10+BG6)*10+BH6)*10+BI6)*10+BJ6)*100+AC6))</f>
        <v>#REF!</v>
      </c>
      <c r="BP6" s="2" t="e">
        <f t="shared" ref="BP6:BP35" si="33">LEN(BO6)</f>
        <v>#REF!</v>
      </c>
      <c r="BQ6" s="2" t="e">
        <f t="shared" si="7"/>
        <v>#REF!</v>
      </c>
      <c r="BR6" s="2" t="e">
        <f>#REF!</f>
        <v>#REF!</v>
      </c>
      <c r="BS6" s="2" t="e">
        <f t="shared" ref="BS6:BS35" si="34">LEN(BR6)</f>
        <v>#REF!</v>
      </c>
      <c r="BT6" s="2" t="e">
        <f t="shared" ref="BT6:BT35" si="35">IF(BS6&gt;9,1,0)</f>
        <v>#REF!</v>
      </c>
      <c r="BU6" s="2" t="e">
        <f t="shared" ref="BU6:BU35" si="36">VALUE(IF(BT6=1,(MID(BR6,BS6-1,2)),9999))</f>
        <v>#REF!</v>
      </c>
      <c r="BX6" s="1" t="e">
        <f t="shared" si="8"/>
        <v>#REF!</v>
      </c>
      <c r="BY6" s="1" t="e">
        <f t="shared" si="9"/>
        <v>#REF!</v>
      </c>
      <c r="BZ6" s="2" t="e">
        <f t="shared" si="10"/>
        <v>#REF!</v>
      </c>
      <c r="CA6" s="2" t="e">
        <f t="shared" si="11"/>
        <v>#REF!</v>
      </c>
      <c r="CB6" s="2" t="e">
        <f t="shared" si="12"/>
        <v>#REF!</v>
      </c>
      <c r="CC6" s="2" t="e">
        <f t="shared" si="13"/>
        <v>#REF!</v>
      </c>
      <c r="CD6" s="2" t="e">
        <f t="shared" si="14"/>
        <v>#REF!</v>
      </c>
      <c r="CE6" s="2" t="e">
        <f t="shared" si="15"/>
        <v>#REF!</v>
      </c>
      <c r="CF6" s="2" t="e">
        <f t="shared" si="16"/>
        <v>#REF!</v>
      </c>
      <c r="CG6" s="2" t="e">
        <f t="shared" si="17"/>
        <v>#REF!</v>
      </c>
      <c r="CH6" s="2" t="e">
        <f t="shared" si="18"/>
        <v>#REF!</v>
      </c>
      <c r="CI6" s="2" t="e">
        <f t="shared" si="19"/>
        <v>#REF!</v>
      </c>
      <c r="CJ6" s="2" t="e">
        <f t="shared" si="20"/>
        <v>#REF!</v>
      </c>
      <c r="CK6" s="2" t="e">
        <f t="shared" si="21"/>
        <v>#REF!</v>
      </c>
      <c r="CL6" s="2" t="e">
        <f t="shared" si="22"/>
        <v>#REF!</v>
      </c>
      <c r="CM6" s="2" t="e">
        <f t="shared" si="23"/>
        <v>#REF!</v>
      </c>
      <c r="CN6" s="2" t="e">
        <f t="shared" si="24"/>
        <v>#REF!</v>
      </c>
      <c r="CO6" s="2" t="e">
        <f t="shared" si="25"/>
        <v>#REF!</v>
      </c>
      <c r="CP6" s="2" t="e">
        <f t="shared" si="26"/>
        <v>#REF!</v>
      </c>
      <c r="CQ6" s="2" t="e">
        <f t="shared" si="27"/>
        <v>#REF!</v>
      </c>
      <c r="CR6" s="2" t="e">
        <f t="shared" si="28"/>
        <v>#REF!</v>
      </c>
      <c r="CS6" s="2" t="e">
        <f t="shared" si="29"/>
        <v>#REF!</v>
      </c>
      <c r="CT6" s="2" t="e">
        <f t="shared" si="30"/>
        <v>#REF!</v>
      </c>
      <c r="CU6" s="2" t="e">
        <f t="shared" si="31"/>
        <v>#REF!</v>
      </c>
      <c r="CV6" s="2" t="e">
        <f>IF(CT6="","",CV5+1)</f>
        <v>#REF!</v>
      </c>
    </row>
    <row r="7" spans="1:100" ht="20.100000000000001" customHeight="1" x14ac:dyDescent="0.25">
      <c r="A7" s="20" t="s">
        <v>63</v>
      </c>
      <c r="B7" s="43" t="s">
        <v>64</v>
      </c>
      <c r="C7" s="21">
        <v>71</v>
      </c>
      <c r="D7" s="22">
        <v>55</v>
      </c>
      <c r="E7" s="22">
        <v>48</v>
      </c>
      <c r="F7" s="22">
        <v>20</v>
      </c>
      <c r="G7" s="22">
        <v>0</v>
      </c>
      <c r="H7" s="22">
        <v>0</v>
      </c>
      <c r="I7" s="22">
        <v>0</v>
      </c>
      <c r="J7" s="22" t="s">
        <v>12</v>
      </c>
      <c r="K7" s="22" t="s">
        <v>12</v>
      </c>
      <c r="L7" s="22" t="s">
        <v>12</v>
      </c>
      <c r="M7" s="22" t="s">
        <v>12</v>
      </c>
      <c r="N7" s="22" t="s">
        <v>12</v>
      </c>
      <c r="O7" s="22" t="s">
        <v>12</v>
      </c>
      <c r="P7" s="22" t="s">
        <v>12</v>
      </c>
      <c r="Q7" s="22" t="s">
        <v>12</v>
      </c>
      <c r="R7" s="22" t="s">
        <v>12</v>
      </c>
      <c r="S7" s="22" t="s">
        <v>12</v>
      </c>
      <c r="T7" s="22" t="s">
        <v>12</v>
      </c>
      <c r="U7" s="22" t="s">
        <v>12</v>
      </c>
      <c r="V7" s="23" t="s">
        <v>12</v>
      </c>
      <c r="W7" s="17">
        <v>194</v>
      </c>
      <c r="X7" s="17">
        <v>194</v>
      </c>
      <c r="Y7" s="16">
        <v>3</v>
      </c>
      <c r="AC7" s="2">
        <f t="shared" ref="AC7:AC35" si="37">AC6+1</f>
        <v>3</v>
      </c>
      <c r="AD7" s="1" t="e">
        <f>#REF!</f>
        <v>#REF!</v>
      </c>
      <c r="AE7" s="1" t="e">
        <f>#REF!</f>
        <v>#REF!</v>
      </c>
      <c r="AF7" s="2" t="e">
        <f>#REF!</f>
        <v>#REF!</v>
      </c>
      <c r="AG7" s="2" t="e">
        <f>#REF!</f>
        <v>#REF!</v>
      </c>
      <c r="AH7" s="2" t="e">
        <f>#REF!</f>
        <v>#REF!</v>
      </c>
      <c r="AI7" s="2" t="e">
        <f>#REF!</f>
        <v>#REF!</v>
      </c>
      <c r="AJ7" s="2" t="e">
        <f>#REF!</f>
        <v>#REF!</v>
      </c>
      <c r="AK7" s="2" t="e">
        <f>#REF!</f>
        <v>#REF!</v>
      </c>
      <c r="AL7" s="2" t="e">
        <f>#REF!</f>
        <v>#REF!</v>
      </c>
      <c r="AM7" s="2" t="e">
        <f>#REF!</f>
        <v>#REF!</v>
      </c>
      <c r="AN7" s="2" t="e">
        <f>#REF!</f>
        <v>#REF!</v>
      </c>
      <c r="AO7" s="2" t="e">
        <f>#REF!</f>
        <v>#REF!</v>
      </c>
      <c r="AP7" s="2" t="e">
        <f>#REF!</f>
        <v>#REF!</v>
      </c>
      <c r="AQ7" s="2" t="e">
        <f>#REF!</f>
        <v>#REF!</v>
      </c>
      <c r="AR7" s="2" t="e">
        <f>#REF!</f>
        <v>#REF!</v>
      </c>
      <c r="AS7" s="2" t="e">
        <f>#REF!</f>
        <v>#REF!</v>
      </c>
      <c r="AT7" s="2" t="e">
        <f>#REF!</f>
        <v>#REF!</v>
      </c>
      <c r="AU7" s="2" t="e">
        <f>#REF!</f>
        <v>#REF!</v>
      </c>
      <c r="AV7" s="2" t="e">
        <f>#REF!</f>
        <v>#REF!</v>
      </c>
      <c r="AW7" s="2" t="e">
        <f>#REF!</f>
        <v>#REF!</v>
      </c>
      <c r="AX7" s="2" t="e">
        <f>#REF!</f>
        <v>#REF!</v>
      </c>
      <c r="AY7" s="2" t="e">
        <f>#REF!</f>
        <v>#REF!</v>
      </c>
      <c r="AZ7" s="2" t="e">
        <f>#REF!</f>
        <v>#REF!</v>
      </c>
      <c r="BA7" s="2" t="e">
        <f>#REF!</f>
        <v>#REF!</v>
      </c>
      <c r="BD7" s="2" t="e">
        <f>#REF!</f>
        <v>#REF!</v>
      </c>
      <c r="BE7" s="2" t="e">
        <f>#REF!</f>
        <v>#REF!</v>
      </c>
      <c r="BF7" s="2" t="e">
        <f>#REF!</f>
        <v>#REF!</v>
      </c>
      <c r="BG7" s="2" t="e">
        <f>#REF!</f>
        <v>#REF!</v>
      </c>
      <c r="BH7" s="2" t="e">
        <f>#REF!</f>
        <v>#REF!</v>
      </c>
      <c r="BI7" s="2" t="e">
        <f>#REF!</f>
        <v>#REF!</v>
      </c>
      <c r="BJ7" s="2" t="e">
        <f>#REF!</f>
        <v>#REF!</v>
      </c>
      <c r="BK7" s="2" t="e">
        <f>#REF!</f>
        <v>#REF!</v>
      </c>
      <c r="BL7" s="2" t="e">
        <f>#REF!</f>
        <v>#REF!</v>
      </c>
      <c r="BM7" s="2" t="e">
        <f>#REF!</f>
        <v>#REF!</v>
      </c>
      <c r="BO7" s="2" t="e">
        <f t="shared" si="32"/>
        <v>#REF!</v>
      </c>
      <c r="BP7" s="2" t="e">
        <f t="shared" si="33"/>
        <v>#REF!</v>
      </c>
      <c r="BQ7" s="2" t="e">
        <f t="shared" si="7"/>
        <v>#REF!</v>
      </c>
      <c r="BR7" s="2" t="e">
        <f>#REF!</f>
        <v>#REF!</v>
      </c>
      <c r="BS7" s="2" t="e">
        <f t="shared" si="34"/>
        <v>#REF!</v>
      </c>
      <c r="BT7" s="2" t="e">
        <f t="shared" si="35"/>
        <v>#REF!</v>
      </c>
      <c r="BU7" s="2" t="e">
        <f t="shared" si="36"/>
        <v>#REF!</v>
      </c>
      <c r="BX7" s="1" t="e">
        <f t="shared" si="8"/>
        <v>#REF!</v>
      </c>
      <c r="BY7" s="1" t="e">
        <f t="shared" si="9"/>
        <v>#REF!</v>
      </c>
      <c r="BZ7" s="2" t="e">
        <f t="shared" si="10"/>
        <v>#REF!</v>
      </c>
      <c r="CA7" s="2" t="e">
        <f t="shared" si="11"/>
        <v>#REF!</v>
      </c>
      <c r="CB7" s="2" t="e">
        <f t="shared" si="12"/>
        <v>#REF!</v>
      </c>
      <c r="CC7" s="2" t="e">
        <f t="shared" si="13"/>
        <v>#REF!</v>
      </c>
      <c r="CD7" s="2" t="e">
        <f t="shared" si="14"/>
        <v>#REF!</v>
      </c>
      <c r="CE7" s="2" t="e">
        <f t="shared" si="15"/>
        <v>#REF!</v>
      </c>
      <c r="CF7" s="2" t="e">
        <f t="shared" si="16"/>
        <v>#REF!</v>
      </c>
      <c r="CG7" s="2" t="e">
        <f t="shared" si="17"/>
        <v>#REF!</v>
      </c>
      <c r="CH7" s="2" t="e">
        <f t="shared" si="18"/>
        <v>#REF!</v>
      </c>
      <c r="CI7" s="2" t="e">
        <f t="shared" si="19"/>
        <v>#REF!</v>
      </c>
      <c r="CJ7" s="2" t="e">
        <f t="shared" si="20"/>
        <v>#REF!</v>
      </c>
      <c r="CK7" s="2" t="e">
        <f t="shared" si="21"/>
        <v>#REF!</v>
      </c>
      <c r="CL7" s="2" t="e">
        <f t="shared" si="22"/>
        <v>#REF!</v>
      </c>
      <c r="CM7" s="2" t="e">
        <f t="shared" si="23"/>
        <v>#REF!</v>
      </c>
      <c r="CN7" s="2" t="e">
        <f t="shared" si="24"/>
        <v>#REF!</v>
      </c>
      <c r="CO7" s="2" t="e">
        <f t="shared" si="25"/>
        <v>#REF!</v>
      </c>
      <c r="CP7" s="2" t="e">
        <f t="shared" si="26"/>
        <v>#REF!</v>
      </c>
      <c r="CQ7" s="2" t="e">
        <f t="shared" si="27"/>
        <v>#REF!</v>
      </c>
      <c r="CR7" s="2" t="e">
        <f t="shared" si="28"/>
        <v>#REF!</v>
      </c>
      <c r="CS7" s="2" t="e">
        <f t="shared" si="29"/>
        <v>#REF!</v>
      </c>
      <c r="CT7" s="2" t="e">
        <f t="shared" si="30"/>
        <v>#REF!</v>
      </c>
      <c r="CU7" s="2" t="e">
        <f t="shared" si="31"/>
        <v>#REF!</v>
      </c>
      <c r="CV7" s="2" t="e">
        <f t="shared" ref="CV7:CV35" si="38">IF(CT7="","",CV6+1)</f>
        <v>#REF!</v>
      </c>
    </row>
    <row r="8" spans="1:100" ht="20.100000000000001" customHeight="1" x14ac:dyDescent="0.25">
      <c r="A8" s="20" t="s">
        <v>88</v>
      </c>
      <c r="B8" s="43" t="s">
        <v>89</v>
      </c>
      <c r="C8" s="21">
        <v>19</v>
      </c>
      <c r="D8" s="22">
        <v>37</v>
      </c>
      <c r="E8" s="22">
        <v>0</v>
      </c>
      <c r="F8" s="22">
        <v>58</v>
      </c>
      <c r="G8" s="22">
        <v>12</v>
      </c>
      <c r="H8" s="22">
        <v>0</v>
      </c>
      <c r="I8" s="22">
        <v>45</v>
      </c>
      <c r="J8" s="22" t="s">
        <v>12</v>
      </c>
      <c r="K8" s="22" t="s">
        <v>12</v>
      </c>
      <c r="L8" s="22" t="s">
        <v>12</v>
      </c>
      <c r="M8" s="22" t="s">
        <v>12</v>
      </c>
      <c r="N8" s="22" t="s">
        <v>12</v>
      </c>
      <c r="O8" s="22" t="s">
        <v>12</v>
      </c>
      <c r="P8" s="22" t="s">
        <v>12</v>
      </c>
      <c r="Q8" s="22" t="s">
        <v>12</v>
      </c>
      <c r="R8" s="22" t="s">
        <v>12</v>
      </c>
      <c r="S8" s="22" t="s">
        <v>12</v>
      </c>
      <c r="T8" s="22" t="s">
        <v>12</v>
      </c>
      <c r="U8" s="22" t="s">
        <v>12</v>
      </c>
      <c r="V8" s="23" t="s">
        <v>12</v>
      </c>
      <c r="W8" s="17">
        <v>171</v>
      </c>
      <c r="X8" s="17">
        <v>171</v>
      </c>
      <c r="Y8" s="15">
        <v>4</v>
      </c>
      <c r="AC8" s="2">
        <f t="shared" si="37"/>
        <v>4</v>
      </c>
      <c r="AD8" s="1" t="e">
        <f>#REF!</f>
        <v>#REF!</v>
      </c>
      <c r="AE8" s="1" t="e">
        <f>#REF!</f>
        <v>#REF!</v>
      </c>
      <c r="AF8" s="2" t="e">
        <f>#REF!</f>
        <v>#REF!</v>
      </c>
      <c r="AG8" s="2" t="e">
        <f>#REF!</f>
        <v>#REF!</v>
      </c>
      <c r="AH8" s="2" t="e">
        <f>#REF!</f>
        <v>#REF!</v>
      </c>
      <c r="AI8" s="2" t="e">
        <f>#REF!</f>
        <v>#REF!</v>
      </c>
      <c r="AJ8" s="2" t="e">
        <f>#REF!</f>
        <v>#REF!</v>
      </c>
      <c r="AK8" s="2" t="e">
        <f>#REF!</f>
        <v>#REF!</v>
      </c>
      <c r="AL8" s="2" t="e">
        <f>#REF!</f>
        <v>#REF!</v>
      </c>
      <c r="AM8" s="2" t="e">
        <f>#REF!</f>
        <v>#REF!</v>
      </c>
      <c r="AN8" s="2" t="e">
        <f>#REF!</f>
        <v>#REF!</v>
      </c>
      <c r="AO8" s="2" t="e">
        <f>#REF!</f>
        <v>#REF!</v>
      </c>
      <c r="AP8" s="2" t="e">
        <f>#REF!</f>
        <v>#REF!</v>
      </c>
      <c r="AQ8" s="2" t="e">
        <f>#REF!</f>
        <v>#REF!</v>
      </c>
      <c r="AR8" s="2" t="e">
        <f>#REF!</f>
        <v>#REF!</v>
      </c>
      <c r="AS8" s="2" t="e">
        <f>#REF!</f>
        <v>#REF!</v>
      </c>
      <c r="AT8" s="2" t="e">
        <f>#REF!</f>
        <v>#REF!</v>
      </c>
      <c r="AU8" s="2" t="e">
        <f>#REF!</f>
        <v>#REF!</v>
      </c>
      <c r="AV8" s="2" t="e">
        <f>#REF!</f>
        <v>#REF!</v>
      </c>
      <c r="AW8" s="2" t="e">
        <f>#REF!</f>
        <v>#REF!</v>
      </c>
      <c r="AX8" s="2" t="e">
        <f>#REF!</f>
        <v>#REF!</v>
      </c>
      <c r="AY8" s="2" t="e">
        <f>#REF!</f>
        <v>#REF!</v>
      </c>
      <c r="AZ8" s="2" t="e">
        <f>#REF!</f>
        <v>#REF!</v>
      </c>
      <c r="BA8" s="2" t="e">
        <f>#REF!</f>
        <v>#REF!</v>
      </c>
      <c r="BD8" s="2" t="e">
        <f>#REF!</f>
        <v>#REF!</v>
      </c>
      <c r="BE8" s="2" t="e">
        <f>#REF!</f>
        <v>#REF!</v>
      </c>
      <c r="BF8" s="2" t="e">
        <f>#REF!</f>
        <v>#REF!</v>
      </c>
      <c r="BG8" s="2" t="e">
        <f>#REF!</f>
        <v>#REF!</v>
      </c>
      <c r="BH8" s="2" t="e">
        <f>#REF!</f>
        <v>#REF!</v>
      </c>
      <c r="BI8" s="2" t="e">
        <f>#REF!</f>
        <v>#REF!</v>
      </c>
      <c r="BJ8" s="2" t="e">
        <f>#REF!</f>
        <v>#REF!</v>
      </c>
      <c r="BK8" s="2" t="e">
        <f>#REF!</f>
        <v>#REF!</v>
      </c>
      <c r="BL8" s="2" t="e">
        <f>#REF!</f>
        <v>#REF!</v>
      </c>
      <c r="BM8" s="2" t="e">
        <f>#REF!</f>
        <v>#REF!</v>
      </c>
      <c r="BO8" s="2" t="e">
        <f t="shared" si="32"/>
        <v>#REF!</v>
      </c>
      <c r="BP8" s="2" t="e">
        <f t="shared" si="33"/>
        <v>#REF!</v>
      </c>
      <c r="BQ8" s="2" t="e">
        <f t="shared" si="7"/>
        <v>#REF!</v>
      </c>
      <c r="BR8" s="2" t="e">
        <f>#REF!</f>
        <v>#REF!</v>
      </c>
      <c r="BS8" s="2" t="e">
        <f t="shared" si="34"/>
        <v>#REF!</v>
      </c>
      <c r="BT8" s="2" t="e">
        <f t="shared" si="35"/>
        <v>#REF!</v>
      </c>
      <c r="BU8" s="2" t="e">
        <f t="shared" si="36"/>
        <v>#REF!</v>
      </c>
      <c r="BX8" s="1" t="e">
        <f t="shared" si="8"/>
        <v>#REF!</v>
      </c>
      <c r="BY8" s="1" t="e">
        <f t="shared" si="9"/>
        <v>#REF!</v>
      </c>
      <c r="BZ8" s="2" t="e">
        <f t="shared" si="10"/>
        <v>#REF!</v>
      </c>
      <c r="CA8" s="2" t="e">
        <f t="shared" si="11"/>
        <v>#REF!</v>
      </c>
      <c r="CB8" s="2" t="e">
        <f t="shared" si="12"/>
        <v>#REF!</v>
      </c>
      <c r="CC8" s="2" t="e">
        <f t="shared" si="13"/>
        <v>#REF!</v>
      </c>
      <c r="CD8" s="2" t="e">
        <f t="shared" si="14"/>
        <v>#REF!</v>
      </c>
      <c r="CE8" s="2" t="e">
        <f t="shared" si="15"/>
        <v>#REF!</v>
      </c>
      <c r="CF8" s="2" t="e">
        <f t="shared" si="16"/>
        <v>#REF!</v>
      </c>
      <c r="CG8" s="2" t="e">
        <f t="shared" si="17"/>
        <v>#REF!</v>
      </c>
      <c r="CH8" s="2" t="e">
        <f t="shared" si="18"/>
        <v>#REF!</v>
      </c>
      <c r="CI8" s="2" t="e">
        <f t="shared" si="19"/>
        <v>#REF!</v>
      </c>
      <c r="CJ8" s="2" t="e">
        <f t="shared" si="20"/>
        <v>#REF!</v>
      </c>
      <c r="CK8" s="2" t="e">
        <f t="shared" si="21"/>
        <v>#REF!</v>
      </c>
      <c r="CL8" s="2" t="e">
        <f t="shared" si="22"/>
        <v>#REF!</v>
      </c>
      <c r="CM8" s="2" t="e">
        <f t="shared" si="23"/>
        <v>#REF!</v>
      </c>
      <c r="CN8" s="2" t="e">
        <f t="shared" si="24"/>
        <v>#REF!</v>
      </c>
      <c r="CO8" s="2" t="e">
        <f t="shared" si="25"/>
        <v>#REF!</v>
      </c>
      <c r="CP8" s="2" t="e">
        <f t="shared" si="26"/>
        <v>#REF!</v>
      </c>
      <c r="CQ8" s="2" t="e">
        <f t="shared" si="27"/>
        <v>#REF!</v>
      </c>
      <c r="CR8" s="2" t="e">
        <f t="shared" si="28"/>
        <v>#REF!</v>
      </c>
      <c r="CS8" s="2" t="e">
        <f t="shared" si="29"/>
        <v>#REF!</v>
      </c>
      <c r="CT8" s="2" t="e">
        <f t="shared" si="30"/>
        <v>#REF!</v>
      </c>
      <c r="CU8" s="2" t="e">
        <f t="shared" si="31"/>
        <v>#REF!</v>
      </c>
      <c r="CV8" s="2" t="e">
        <f t="shared" si="38"/>
        <v>#REF!</v>
      </c>
    </row>
    <row r="9" spans="1:100" ht="20.100000000000001" customHeight="1" x14ac:dyDescent="0.25">
      <c r="A9" s="20" t="s">
        <v>86</v>
      </c>
      <c r="B9" s="43" t="s">
        <v>87</v>
      </c>
      <c r="C9" s="21">
        <v>20</v>
      </c>
      <c r="D9" s="22">
        <v>70</v>
      </c>
      <c r="E9" s="22">
        <v>9</v>
      </c>
      <c r="F9" s="22">
        <v>62</v>
      </c>
      <c r="G9" s="22">
        <v>0</v>
      </c>
      <c r="H9" s="22">
        <v>0</v>
      </c>
      <c r="I9" s="22">
        <v>0</v>
      </c>
      <c r="J9" s="22" t="s">
        <v>12</v>
      </c>
      <c r="K9" s="22" t="s">
        <v>12</v>
      </c>
      <c r="L9" s="22" t="s">
        <v>12</v>
      </c>
      <c r="M9" s="22" t="s">
        <v>12</v>
      </c>
      <c r="N9" s="22" t="s">
        <v>12</v>
      </c>
      <c r="O9" s="22" t="s">
        <v>12</v>
      </c>
      <c r="P9" s="22" t="s">
        <v>12</v>
      </c>
      <c r="Q9" s="22" t="s">
        <v>12</v>
      </c>
      <c r="R9" s="22" t="s">
        <v>12</v>
      </c>
      <c r="S9" s="22" t="s">
        <v>12</v>
      </c>
      <c r="T9" s="22" t="s">
        <v>12</v>
      </c>
      <c r="U9" s="22" t="s">
        <v>12</v>
      </c>
      <c r="V9" s="23" t="s">
        <v>12</v>
      </c>
      <c r="W9" s="17">
        <v>161</v>
      </c>
      <c r="X9" s="17">
        <v>161</v>
      </c>
      <c r="Y9" s="15">
        <v>5</v>
      </c>
      <c r="AC9" s="2">
        <f t="shared" si="37"/>
        <v>5</v>
      </c>
      <c r="AD9" s="1" t="e">
        <f>#REF!</f>
        <v>#REF!</v>
      </c>
      <c r="AE9" s="1" t="e">
        <f>#REF!</f>
        <v>#REF!</v>
      </c>
      <c r="AF9" s="2" t="e">
        <f>#REF!</f>
        <v>#REF!</v>
      </c>
      <c r="AG9" s="2" t="e">
        <f>#REF!</f>
        <v>#REF!</v>
      </c>
      <c r="AH9" s="2" t="e">
        <f>#REF!</f>
        <v>#REF!</v>
      </c>
      <c r="AI9" s="2" t="e">
        <f>#REF!</f>
        <v>#REF!</v>
      </c>
      <c r="AJ9" s="2" t="e">
        <f>#REF!</f>
        <v>#REF!</v>
      </c>
      <c r="AK9" s="2" t="e">
        <f>#REF!</f>
        <v>#REF!</v>
      </c>
      <c r="AL9" s="2" t="e">
        <f>#REF!</f>
        <v>#REF!</v>
      </c>
      <c r="AM9" s="2" t="e">
        <f>#REF!</f>
        <v>#REF!</v>
      </c>
      <c r="AN9" s="2" t="e">
        <f>#REF!</f>
        <v>#REF!</v>
      </c>
      <c r="AO9" s="2" t="e">
        <f>#REF!</f>
        <v>#REF!</v>
      </c>
      <c r="AP9" s="2" t="e">
        <f>#REF!</f>
        <v>#REF!</v>
      </c>
      <c r="AQ9" s="2" t="e">
        <f>#REF!</f>
        <v>#REF!</v>
      </c>
      <c r="AR9" s="2" t="e">
        <f>#REF!</f>
        <v>#REF!</v>
      </c>
      <c r="AS9" s="2" t="e">
        <f>#REF!</f>
        <v>#REF!</v>
      </c>
      <c r="AT9" s="2" t="e">
        <f>#REF!</f>
        <v>#REF!</v>
      </c>
      <c r="AU9" s="2" t="e">
        <f>#REF!</f>
        <v>#REF!</v>
      </c>
      <c r="AV9" s="2" t="e">
        <f>#REF!</f>
        <v>#REF!</v>
      </c>
      <c r="AW9" s="2" t="e">
        <f>#REF!</f>
        <v>#REF!</v>
      </c>
      <c r="AX9" s="2" t="e">
        <f>#REF!</f>
        <v>#REF!</v>
      </c>
      <c r="AY9" s="2" t="e">
        <f>#REF!</f>
        <v>#REF!</v>
      </c>
      <c r="AZ9" s="2" t="e">
        <f>#REF!</f>
        <v>#REF!</v>
      </c>
      <c r="BA9" s="2" t="e">
        <f>#REF!</f>
        <v>#REF!</v>
      </c>
      <c r="BD9" s="2" t="e">
        <f>#REF!</f>
        <v>#REF!</v>
      </c>
      <c r="BE9" s="2" t="e">
        <f>#REF!</f>
        <v>#REF!</v>
      </c>
      <c r="BF9" s="2" t="e">
        <f>#REF!</f>
        <v>#REF!</v>
      </c>
      <c r="BG9" s="2" t="e">
        <f>#REF!</f>
        <v>#REF!</v>
      </c>
      <c r="BH9" s="2" t="e">
        <f>#REF!</f>
        <v>#REF!</v>
      </c>
      <c r="BI9" s="2" t="e">
        <f>#REF!</f>
        <v>#REF!</v>
      </c>
      <c r="BJ9" s="2" t="e">
        <f>#REF!</f>
        <v>#REF!</v>
      </c>
      <c r="BK9" s="2" t="e">
        <f>#REF!</f>
        <v>#REF!</v>
      </c>
      <c r="BL9" s="2" t="e">
        <f>#REF!</f>
        <v>#REF!</v>
      </c>
      <c r="BM9" s="2" t="e">
        <f>#REF!</f>
        <v>#REF!</v>
      </c>
      <c r="BO9" s="2" t="e">
        <f t="shared" si="32"/>
        <v>#REF!</v>
      </c>
      <c r="BP9" s="2" t="e">
        <f t="shared" si="33"/>
        <v>#REF!</v>
      </c>
      <c r="BQ9" s="2" t="e">
        <f t="shared" si="7"/>
        <v>#REF!</v>
      </c>
      <c r="BR9" s="2" t="e">
        <f>#REF!</f>
        <v>#REF!</v>
      </c>
      <c r="BS9" s="2" t="e">
        <f t="shared" si="34"/>
        <v>#REF!</v>
      </c>
      <c r="BT9" s="2" t="e">
        <f t="shared" si="35"/>
        <v>#REF!</v>
      </c>
      <c r="BU9" s="2" t="e">
        <f t="shared" si="36"/>
        <v>#REF!</v>
      </c>
      <c r="BX9" s="1" t="e">
        <f t="shared" si="8"/>
        <v>#REF!</v>
      </c>
      <c r="BY9" s="1" t="e">
        <f t="shared" si="9"/>
        <v>#REF!</v>
      </c>
      <c r="BZ9" s="2" t="e">
        <f t="shared" si="10"/>
        <v>#REF!</v>
      </c>
      <c r="CA9" s="2" t="e">
        <f t="shared" si="11"/>
        <v>#REF!</v>
      </c>
      <c r="CB9" s="2" t="e">
        <f t="shared" si="12"/>
        <v>#REF!</v>
      </c>
      <c r="CC9" s="2" t="e">
        <f t="shared" si="13"/>
        <v>#REF!</v>
      </c>
      <c r="CD9" s="2" t="e">
        <f t="shared" si="14"/>
        <v>#REF!</v>
      </c>
      <c r="CE9" s="2" t="e">
        <f t="shared" si="15"/>
        <v>#REF!</v>
      </c>
      <c r="CF9" s="2" t="e">
        <f t="shared" si="16"/>
        <v>#REF!</v>
      </c>
      <c r="CG9" s="2" t="e">
        <f t="shared" si="17"/>
        <v>#REF!</v>
      </c>
      <c r="CH9" s="2" t="e">
        <f t="shared" si="18"/>
        <v>#REF!</v>
      </c>
      <c r="CI9" s="2" t="e">
        <f t="shared" si="19"/>
        <v>#REF!</v>
      </c>
      <c r="CJ9" s="2" t="e">
        <f t="shared" si="20"/>
        <v>#REF!</v>
      </c>
      <c r="CK9" s="2" t="e">
        <f t="shared" si="21"/>
        <v>#REF!</v>
      </c>
      <c r="CL9" s="2" t="e">
        <f t="shared" si="22"/>
        <v>#REF!</v>
      </c>
      <c r="CM9" s="2" t="e">
        <f t="shared" si="23"/>
        <v>#REF!</v>
      </c>
      <c r="CN9" s="2" t="e">
        <f t="shared" si="24"/>
        <v>#REF!</v>
      </c>
      <c r="CO9" s="2" t="e">
        <f t="shared" si="25"/>
        <v>#REF!</v>
      </c>
      <c r="CP9" s="2" t="e">
        <f t="shared" si="26"/>
        <v>#REF!</v>
      </c>
      <c r="CQ9" s="2" t="e">
        <f t="shared" si="27"/>
        <v>#REF!</v>
      </c>
      <c r="CR9" s="2" t="e">
        <f t="shared" si="28"/>
        <v>#REF!</v>
      </c>
      <c r="CS9" s="2" t="e">
        <f t="shared" si="29"/>
        <v>#REF!</v>
      </c>
      <c r="CT9" s="2" t="e">
        <f t="shared" si="30"/>
        <v>#REF!</v>
      </c>
      <c r="CU9" s="2" t="e">
        <f t="shared" si="31"/>
        <v>#REF!</v>
      </c>
      <c r="CV9" s="2" t="e">
        <f t="shared" si="38"/>
        <v>#REF!</v>
      </c>
    </row>
    <row r="10" spans="1:100" ht="20.100000000000001" customHeight="1" x14ac:dyDescent="0.25">
      <c r="A10" s="20" t="s">
        <v>65</v>
      </c>
      <c r="B10" s="43" t="s">
        <v>66</v>
      </c>
      <c r="C10" s="21">
        <v>65</v>
      </c>
      <c r="D10" s="22">
        <v>57</v>
      </c>
      <c r="E10" s="22">
        <v>15</v>
      </c>
      <c r="F10" s="22">
        <v>0</v>
      </c>
      <c r="G10" s="22">
        <v>0</v>
      </c>
      <c r="H10" s="22">
        <v>0</v>
      </c>
      <c r="I10" s="22">
        <v>0</v>
      </c>
      <c r="J10" s="22" t="s">
        <v>12</v>
      </c>
      <c r="K10" s="22" t="s">
        <v>12</v>
      </c>
      <c r="L10" s="22" t="s">
        <v>12</v>
      </c>
      <c r="M10" s="22" t="s">
        <v>12</v>
      </c>
      <c r="N10" s="22" t="s">
        <v>12</v>
      </c>
      <c r="O10" s="22" t="s">
        <v>12</v>
      </c>
      <c r="P10" s="22" t="s">
        <v>12</v>
      </c>
      <c r="Q10" s="22" t="s">
        <v>12</v>
      </c>
      <c r="R10" s="22" t="s">
        <v>12</v>
      </c>
      <c r="S10" s="22" t="s">
        <v>12</v>
      </c>
      <c r="T10" s="22" t="s">
        <v>12</v>
      </c>
      <c r="U10" s="22" t="s">
        <v>12</v>
      </c>
      <c r="V10" s="23" t="s">
        <v>12</v>
      </c>
      <c r="W10" s="17">
        <v>137</v>
      </c>
      <c r="X10" s="17">
        <v>137</v>
      </c>
      <c r="Y10" s="15">
        <v>6</v>
      </c>
      <c r="AC10" s="2">
        <f t="shared" si="37"/>
        <v>6</v>
      </c>
      <c r="AD10" s="1" t="e">
        <f>#REF!</f>
        <v>#REF!</v>
      </c>
      <c r="AE10" s="1" t="e">
        <f>#REF!</f>
        <v>#REF!</v>
      </c>
      <c r="AF10" s="2" t="e">
        <f>#REF!</f>
        <v>#REF!</v>
      </c>
      <c r="AG10" s="2" t="e">
        <f>#REF!</f>
        <v>#REF!</v>
      </c>
      <c r="AH10" s="2" t="e">
        <f>#REF!</f>
        <v>#REF!</v>
      </c>
      <c r="AI10" s="2" t="e">
        <f>#REF!</f>
        <v>#REF!</v>
      </c>
      <c r="AJ10" s="2" t="e">
        <f>#REF!</f>
        <v>#REF!</v>
      </c>
      <c r="AK10" s="2" t="e">
        <f>#REF!</f>
        <v>#REF!</v>
      </c>
      <c r="AL10" s="2" t="e">
        <f>#REF!</f>
        <v>#REF!</v>
      </c>
      <c r="AM10" s="2" t="e">
        <f>#REF!</f>
        <v>#REF!</v>
      </c>
      <c r="AN10" s="2" t="e">
        <f>#REF!</f>
        <v>#REF!</v>
      </c>
      <c r="AO10" s="2" t="e">
        <f>#REF!</f>
        <v>#REF!</v>
      </c>
      <c r="AP10" s="2" t="e">
        <f>#REF!</f>
        <v>#REF!</v>
      </c>
      <c r="AQ10" s="2" t="e">
        <f>#REF!</f>
        <v>#REF!</v>
      </c>
      <c r="AR10" s="2" t="e">
        <f>#REF!</f>
        <v>#REF!</v>
      </c>
      <c r="AS10" s="2" t="e">
        <f>#REF!</f>
        <v>#REF!</v>
      </c>
      <c r="AT10" s="2" t="e">
        <f>#REF!</f>
        <v>#REF!</v>
      </c>
      <c r="AU10" s="2" t="e">
        <f>#REF!</f>
        <v>#REF!</v>
      </c>
      <c r="AV10" s="2" t="e">
        <f>#REF!</f>
        <v>#REF!</v>
      </c>
      <c r="AW10" s="2" t="e">
        <f>#REF!</f>
        <v>#REF!</v>
      </c>
      <c r="AX10" s="2" t="e">
        <f>#REF!</f>
        <v>#REF!</v>
      </c>
      <c r="AY10" s="2" t="e">
        <f>#REF!</f>
        <v>#REF!</v>
      </c>
      <c r="AZ10" s="2" t="e">
        <f>#REF!</f>
        <v>#REF!</v>
      </c>
      <c r="BA10" s="2" t="e">
        <f>#REF!</f>
        <v>#REF!</v>
      </c>
      <c r="BD10" s="2" t="e">
        <f>#REF!</f>
        <v>#REF!</v>
      </c>
      <c r="BE10" s="2" t="e">
        <f>#REF!</f>
        <v>#REF!</v>
      </c>
      <c r="BF10" s="2" t="e">
        <f>#REF!</f>
        <v>#REF!</v>
      </c>
      <c r="BG10" s="2" t="e">
        <f>#REF!</f>
        <v>#REF!</v>
      </c>
      <c r="BH10" s="2" t="e">
        <f>#REF!</f>
        <v>#REF!</v>
      </c>
      <c r="BI10" s="2" t="e">
        <f>#REF!</f>
        <v>#REF!</v>
      </c>
      <c r="BJ10" s="2" t="e">
        <f>#REF!</f>
        <v>#REF!</v>
      </c>
      <c r="BK10" s="2" t="e">
        <f>#REF!</f>
        <v>#REF!</v>
      </c>
      <c r="BL10" s="2" t="e">
        <f>#REF!</f>
        <v>#REF!</v>
      </c>
      <c r="BM10" s="2" t="e">
        <f>#REF!</f>
        <v>#REF!</v>
      </c>
      <c r="BO10" s="2" t="e">
        <f t="shared" si="32"/>
        <v>#REF!</v>
      </c>
      <c r="BP10" s="2" t="e">
        <f t="shared" si="33"/>
        <v>#REF!</v>
      </c>
      <c r="BQ10" s="2" t="e">
        <f t="shared" si="7"/>
        <v>#REF!</v>
      </c>
      <c r="BR10" s="2" t="e">
        <f>#REF!</f>
        <v>#REF!</v>
      </c>
      <c r="BS10" s="2" t="e">
        <f t="shared" si="34"/>
        <v>#REF!</v>
      </c>
      <c r="BT10" s="2" t="e">
        <f t="shared" si="35"/>
        <v>#REF!</v>
      </c>
      <c r="BU10" s="2" t="e">
        <f t="shared" si="36"/>
        <v>#REF!</v>
      </c>
      <c r="BX10" s="1" t="e">
        <f t="shared" si="8"/>
        <v>#REF!</v>
      </c>
      <c r="BY10" s="1" t="e">
        <f t="shared" si="9"/>
        <v>#REF!</v>
      </c>
      <c r="BZ10" s="2" t="e">
        <f t="shared" si="10"/>
        <v>#REF!</v>
      </c>
      <c r="CA10" s="2" t="e">
        <f t="shared" si="11"/>
        <v>#REF!</v>
      </c>
      <c r="CB10" s="2" t="e">
        <f t="shared" si="12"/>
        <v>#REF!</v>
      </c>
      <c r="CC10" s="2" t="e">
        <f t="shared" si="13"/>
        <v>#REF!</v>
      </c>
      <c r="CD10" s="2" t="e">
        <f t="shared" si="14"/>
        <v>#REF!</v>
      </c>
      <c r="CE10" s="2" t="e">
        <f t="shared" si="15"/>
        <v>#REF!</v>
      </c>
      <c r="CF10" s="2" t="e">
        <f t="shared" si="16"/>
        <v>#REF!</v>
      </c>
      <c r="CG10" s="2" t="e">
        <f t="shared" si="17"/>
        <v>#REF!</v>
      </c>
      <c r="CH10" s="2" t="e">
        <f t="shared" si="18"/>
        <v>#REF!</v>
      </c>
      <c r="CI10" s="2" t="e">
        <f t="shared" si="19"/>
        <v>#REF!</v>
      </c>
      <c r="CJ10" s="2" t="e">
        <f t="shared" si="20"/>
        <v>#REF!</v>
      </c>
      <c r="CK10" s="2" t="e">
        <f t="shared" si="21"/>
        <v>#REF!</v>
      </c>
      <c r="CL10" s="2" t="e">
        <f t="shared" si="22"/>
        <v>#REF!</v>
      </c>
      <c r="CM10" s="2" t="e">
        <f t="shared" si="23"/>
        <v>#REF!</v>
      </c>
      <c r="CN10" s="2" t="e">
        <f t="shared" si="24"/>
        <v>#REF!</v>
      </c>
      <c r="CO10" s="2" t="e">
        <f t="shared" si="25"/>
        <v>#REF!</v>
      </c>
      <c r="CP10" s="2" t="e">
        <f t="shared" si="26"/>
        <v>#REF!</v>
      </c>
      <c r="CQ10" s="2" t="e">
        <f t="shared" si="27"/>
        <v>#REF!</v>
      </c>
      <c r="CR10" s="2" t="e">
        <f t="shared" si="28"/>
        <v>#REF!</v>
      </c>
      <c r="CS10" s="2" t="e">
        <f t="shared" si="29"/>
        <v>#REF!</v>
      </c>
      <c r="CT10" s="2" t="e">
        <f t="shared" si="30"/>
        <v>#REF!</v>
      </c>
      <c r="CU10" s="2" t="e">
        <f t="shared" si="31"/>
        <v>#REF!</v>
      </c>
      <c r="CV10" s="2" t="e">
        <f t="shared" si="38"/>
        <v>#REF!</v>
      </c>
    </row>
    <row r="11" spans="1:100" ht="20.100000000000001" customHeight="1" x14ac:dyDescent="0.25">
      <c r="A11" s="20" t="s">
        <v>73</v>
      </c>
      <c r="B11" s="43" t="s">
        <v>74</v>
      </c>
      <c r="C11" s="21">
        <v>37</v>
      </c>
      <c r="D11" s="22">
        <v>46</v>
      </c>
      <c r="E11" s="22">
        <v>32</v>
      </c>
      <c r="F11" s="22">
        <v>20</v>
      </c>
      <c r="G11" s="22">
        <v>0</v>
      </c>
      <c r="H11" s="22">
        <v>0</v>
      </c>
      <c r="I11" s="22">
        <v>0</v>
      </c>
      <c r="J11" s="22" t="s">
        <v>12</v>
      </c>
      <c r="K11" s="22" t="s">
        <v>12</v>
      </c>
      <c r="L11" s="22" t="s">
        <v>12</v>
      </c>
      <c r="M11" s="22" t="s">
        <v>12</v>
      </c>
      <c r="N11" s="22" t="s">
        <v>12</v>
      </c>
      <c r="O11" s="22" t="s">
        <v>12</v>
      </c>
      <c r="P11" s="22" t="s">
        <v>12</v>
      </c>
      <c r="Q11" s="22" t="s">
        <v>12</v>
      </c>
      <c r="R11" s="22" t="s">
        <v>12</v>
      </c>
      <c r="S11" s="22" t="s">
        <v>12</v>
      </c>
      <c r="T11" s="22" t="s">
        <v>12</v>
      </c>
      <c r="U11" s="22" t="s">
        <v>12</v>
      </c>
      <c r="V11" s="23" t="s">
        <v>12</v>
      </c>
      <c r="W11" s="17">
        <v>135</v>
      </c>
      <c r="X11" s="17">
        <v>135</v>
      </c>
      <c r="Y11" s="15">
        <v>7</v>
      </c>
      <c r="AC11" s="2">
        <f t="shared" si="37"/>
        <v>7</v>
      </c>
      <c r="AD11" s="1" t="e">
        <f>#REF!</f>
        <v>#REF!</v>
      </c>
      <c r="AE11" s="1" t="e">
        <f>#REF!</f>
        <v>#REF!</v>
      </c>
      <c r="AF11" s="2" t="e">
        <f>#REF!</f>
        <v>#REF!</v>
      </c>
      <c r="AG11" s="2" t="e">
        <f>#REF!</f>
        <v>#REF!</v>
      </c>
      <c r="AH11" s="2" t="e">
        <f>#REF!</f>
        <v>#REF!</v>
      </c>
      <c r="AI11" s="2" t="e">
        <f>#REF!</f>
        <v>#REF!</v>
      </c>
      <c r="AJ11" s="2" t="e">
        <f>#REF!</f>
        <v>#REF!</v>
      </c>
      <c r="AK11" s="2" t="e">
        <f>#REF!</f>
        <v>#REF!</v>
      </c>
      <c r="AL11" s="2" t="e">
        <f>#REF!</f>
        <v>#REF!</v>
      </c>
      <c r="AM11" s="2" t="e">
        <f>#REF!</f>
        <v>#REF!</v>
      </c>
      <c r="AN11" s="2" t="e">
        <f>#REF!</f>
        <v>#REF!</v>
      </c>
      <c r="AO11" s="2" t="e">
        <f>#REF!</f>
        <v>#REF!</v>
      </c>
      <c r="AP11" s="2" t="e">
        <f>#REF!</f>
        <v>#REF!</v>
      </c>
      <c r="AQ11" s="2" t="e">
        <f>#REF!</f>
        <v>#REF!</v>
      </c>
      <c r="AR11" s="2" t="e">
        <f>#REF!</f>
        <v>#REF!</v>
      </c>
      <c r="AS11" s="2" t="e">
        <f>#REF!</f>
        <v>#REF!</v>
      </c>
      <c r="AT11" s="2" t="e">
        <f>#REF!</f>
        <v>#REF!</v>
      </c>
      <c r="AU11" s="2" t="e">
        <f>#REF!</f>
        <v>#REF!</v>
      </c>
      <c r="AV11" s="2" t="e">
        <f>#REF!</f>
        <v>#REF!</v>
      </c>
      <c r="AW11" s="2" t="e">
        <f>#REF!</f>
        <v>#REF!</v>
      </c>
      <c r="AX11" s="2" t="e">
        <f>#REF!</f>
        <v>#REF!</v>
      </c>
      <c r="AY11" s="2" t="e">
        <f>#REF!</f>
        <v>#REF!</v>
      </c>
      <c r="AZ11" s="2" t="e">
        <f>#REF!</f>
        <v>#REF!</v>
      </c>
      <c r="BA11" s="2" t="e">
        <f>#REF!</f>
        <v>#REF!</v>
      </c>
      <c r="BD11" s="2" t="e">
        <f>#REF!</f>
        <v>#REF!</v>
      </c>
      <c r="BE11" s="2" t="e">
        <f>#REF!</f>
        <v>#REF!</v>
      </c>
      <c r="BF11" s="2" t="e">
        <f>#REF!</f>
        <v>#REF!</v>
      </c>
      <c r="BG11" s="2" t="e">
        <f>#REF!</f>
        <v>#REF!</v>
      </c>
      <c r="BH11" s="2" t="e">
        <f>#REF!</f>
        <v>#REF!</v>
      </c>
      <c r="BI11" s="2" t="e">
        <f>#REF!</f>
        <v>#REF!</v>
      </c>
      <c r="BJ11" s="2" t="e">
        <f>#REF!</f>
        <v>#REF!</v>
      </c>
      <c r="BK11" s="2" t="e">
        <f>#REF!</f>
        <v>#REF!</v>
      </c>
      <c r="BL11" s="2" t="e">
        <f>#REF!</f>
        <v>#REF!</v>
      </c>
      <c r="BM11" s="2" t="e">
        <f>#REF!</f>
        <v>#REF!</v>
      </c>
      <c r="BO11" s="2" t="e">
        <f t="shared" si="32"/>
        <v>#REF!</v>
      </c>
      <c r="BP11" s="2" t="e">
        <f t="shared" si="33"/>
        <v>#REF!</v>
      </c>
      <c r="BQ11" s="2" t="e">
        <f t="shared" si="7"/>
        <v>#REF!</v>
      </c>
      <c r="BR11" s="2" t="e">
        <f>#REF!</f>
        <v>#REF!</v>
      </c>
      <c r="BS11" s="2" t="e">
        <f t="shared" si="34"/>
        <v>#REF!</v>
      </c>
      <c r="BT11" s="2" t="e">
        <f t="shared" si="35"/>
        <v>#REF!</v>
      </c>
      <c r="BU11" s="2" t="e">
        <f t="shared" si="36"/>
        <v>#REF!</v>
      </c>
      <c r="BX11" s="1" t="e">
        <f t="shared" si="8"/>
        <v>#REF!</v>
      </c>
      <c r="BY11" s="1" t="e">
        <f t="shared" si="9"/>
        <v>#REF!</v>
      </c>
      <c r="BZ11" s="2" t="e">
        <f t="shared" si="10"/>
        <v>#REF!</v>
      </c>
      <c r="CA11" s="2" t="e">
        <f t="shared" si="11"/>
        <v>#REF!</v>
      </c>
      <c r="CB11" s="2" t="e">
        <f t="shared" si="12"/>
        <v>#REF!</v>
      </c>
      <c r="CC11" s="2" t="e">
        <f t="shared" si="13"/>
        <v>#REF!</v>
      </c>
      <c r="CD11" s="2" t="e">
        <f t="shared" si="14"/>
        <v>#REF!</v>
      </c>
      <c r="CE11" s="2" t="e">
        <f t="shared" si="15"/>
        <v>#REF!</v>
      </c>
      <c r="CF11" s="2" t="e">
        <f t="shared" si="16"/>
        <v>#REF!</v>
      </c>
      <c r="CG11" s="2" t="e">
        <f t="shared" si="17"/>
        <v>#REF!</v>
      </c>
      <c r="CH11" s="2" t="e">
        <f t="shared" si="18"/>
        <v>#REF!</v>
      </c>
      <c r="CI11" s="2" t="e">
        <f t="shared" si="19"/>
        <v>#REF!</v>
      </c>
      <c r="CJ11" s="2" t="e">
        <f t="shared" si="20"/>
        <v>#REF!</v>
      </c>
      <c r="CK11" s="2" t="e">
        <f t="shared" si="21"/>
        <v>#REF!</v>
      </c>
      <c r="CL11" s="2" t="e">
        <f t="shared" si="22"/>
        <v>#REF!</v>
      </c>
      <c r="CM11" s="2" t="e">
        <f t="shared" si="23"/>
        <v>#REF!</v>
      </c>
      <c r="CN11" s="2" t="e">
        <f t="shared" si="24"/>
        <v>#REF!</v>
      </c>
      <c r="CO11" s="2" t="e">
        <f t="shared" si="25"/>
        <v>#REF!</v>
      </c>
      <c r="CP11" s="2" t="e">
        <f t="shared" si="26"/>
        <v>#REF!</v>
      </c>
      <c r="CQ11" s="2" t="e">
        <f t="shared" si="27"/>
        <v>#REF!</v>
      </c>
      <c r="CR11" s="2" t="e">
        <f t="shared" si="28"/>
        <v>#REF!</v>
      </c>
      <c r="CS11" s="2" t="e">
        <f t="shared" si="29"/>
        <v>#REF!</v>
      </c>
      <c r="CT11" s="2" t="e">
        <f t="shared" si="30"/>
        <v>#REF!</v>
      </c>
      <c r="CU11" s="2" t="e">
        <f t="shared" si="31"/>
        <v>#REF!</v>
      </c>
      <c r="CV11" s="2" t="e">
        <f t="shared" si="38"/>
        <v>#REF!</v>
      </c>
    </row>
    <row r="12" spans="1:100" ht="20.100000000000001" customHeight="1" x14ac:dyDescent="0.25">
      <c r="A12" s="20" t="s">
        <v>106</v>
      </c>
      <c r="B12" s="43" t="s">
        <v>107</v>
      </c>
      <c r="C12" s="21">
        <v>0</v>
      </c>
      <c r="D12" s="22">
        <v>29</v>
      </c>
      <c r="E12" s="22">
        <v>0</v>
      </c>
      <c r="F12" s="22">
        <v>15</v>
      </c>
      <c r="G12" s="22">
        <v>0</v>
      </c>
      <c r="H12" s="22">
        <v>80</v>
      </c>
      <c r="I12" s="22">
        <v>0</v>
      </c>
      <c r="J12" s="22" t="s">
        <v>12</v>
      </c>
      <c r="K12" s="22" t="s">
        <v>12</v>
      </c>
      <c r="L12" s="22" t="s">
        <v>12</v>
      </c>
      <c r="M12" s="22" t="s">
        <v>12</v>
      </c>
      <c r="N12" s="22" t="s">
        <v>12</v>
      </c>
      <c r="O12" s="22" t="s">
        <v>12</v>
      </c>
      <c r="P12" s="22" t="s">
        <v>12</v>
      </c>
      <c r="Q12" s="22" t="s">
        <v>12</v>
      </c>
      <c r="R12" s="22" t="s">
        <v>12</v>
      </c>
      <c r="S12" s="22" t="s">
        <v>12</v>
      </c>
      <c r="T12" s="22" t="s">
        <v>12</v>
      </c>
      <c r="U12" s="22" t="s">
        <v>12</v>
      </c>
      <c r="V12" s="23" t="s">
        <v>12</v>
      </c>
      <c r="W12" s="17">
        <v>124</v>
      </c>
      <c r="X12" s="17">
        <v>124</v>
      </c>
      <c r="Y12" s="15">
        <v>8</v>
      </c>
      <c r="AC12" s="2">
        <f t="shared" si="37"/>
        <v>8</v>
      </c>
      <c r="AD12" s="1" t="e">
        <f>#REF!</f>
        <v>#REF!</v>
      </c>
      <c r="AE12" s="1" t="e">
        <f>#REF!</f>
        <v>#REF!</v>
      </c>
      <c r="AF12" s="2" t="e">
        <f>#REF!</f>
        <v>#REF!</v>
      </c>
      <c r="AG12" s="2" t="e">
        <f>#REF!</f>
        <v>#REF!</v>
      </c>
      <c r="AH12" s="2" t="e">
        <f>#REF!</f>
        <v>#REF!</v>
      </c>
      <c r="AI12" s="2" t="e">
        <f>#REF!</f>
        <v>#REF!</v>
      </c>
      <c r="AJ12" s="2" t="e">
        <f>#REF!</f>
        <v>#REF!</v>
      </c>
      <c r="AK12" s="2" t="e">
        <f>#REF!</f>
        <v>#REF!</v>
      </c>
      <c r="AL12" s="2" t="e">
        <f>#REF!</f>
        <v>#REF!</v>
      </c>
      <c r="AM12" s="2" t="e">
        <f>#REF!</f>
        <v>#REF!</v>
      </c>
      <c r="AN12" s="2" t="e">
        <f>#REF!</f>
        <v>#REF!</v>
      </c>
      <c r="AO12" s="2" t="e">
        <f>#REF!</f>
        <v>#REF!</v>
      </c>
      <c r="AP12" s="2" t="e">
        <f>#REF!</f>
        <v>#REF!</v>
      </c>
      <c r="AQ12" s="2" t="e">
        <f>#REF!</f>
        <v>#REF!</v>
      </c>
      <c r="AR12" s="2" t="e">
        <f>#REF!</f>
        <v>#REF!</v>
      </c>
      <c r="AS12" s="2" t="e">
        <f>#REF!</f>
        <v>#REF!</v>
      </c>
      <c r="AT12" s="2" t="e">
        <f>#REF!</f>
        <v>#REF!</v>
      </c>
      <c r="AU12" s="2" t="e">
        <f>#REF!</f>
        <v>#REF!</v>
      </c>
      <c r="AV12" s="2" t="e">
        <f>#REF!</f>
        <v>#REF!</v>
      </c>
      <c r="AW12" s="2" t="e">
        <f>#REF!</f>
        <v>#REF!</v>
      </c>
      <c r="AX12" s="2" t="e">
        <f>#REF!</f>
        <v>#REF!</v>
      </c>
      <c r="AY12" s="2" t="e">
        <f>#REF!</f>
        <v>#REF!</v>
      </c>
      <c r="AZ12" s="2" t="e">
        <f>#REF!</f>
        <v>#REF!</v>
      </c>
      <c r="BA12" s="2" t="e">
        <f>#REF!</f>
        <v>#REF!</v>
      </c>
      <c r="BD12" s="2" t="e">
        <f>#REF!</f>
        <v>#REF!</v>
      </c>
      <c r="BE12" s="2" t="e">
        <f>#REF!</f>
        <v>#REF!</v>
      </c>
      <c r="BF12" s="2" t="e">
        <f>#REF!</f>
        <v>#REF!</v>
      </c>
      <c r="BG12" s="2" t="e">
        <f>#REF!</f>
        <v>#REF!</v>
      </c>
      <c r="BH12" s="2" t="e">
        <f>#REF!</f>
        <v>#REF!</v>
      </c>
      <c r="BI12" s="2" t="e">
        <f>#REF!</f>
        <v>#REF!</v>
      </c>
      <c r="BJ12" s="2" t="e">
        <f>#REF!</f>
        <v>#REF!</v>
      </c>
      <c r="BK12" s="2" t="e">
        <f>#REF!</f>
        <v>#REF!</v>
      </c>
      <c r="BL12" s="2" t="e">
        <f>#REF!</f>
        <v>#REF!</v>
      </c>
      <c r="BM12" s="2" t="e">
        <f>#REF!</f>
        <v>#REF!</v>
      </c>
      <c r="BO12" s="2" t="e">
        <f t="shared" si="32"/>
        <v>#REF!</v>
      </c>
      <c r="BP12" s="2" t="e">
        <f t="shared" si="33"/>
        <v>#REF!</v>
      </c>
      <c r="BQ12" s="2" t="e">
        <f t="shared" si="7"/>
        <v>#REF!</v>
      </c>
      <c r="BR12" s="2" t="e">
        <f>#REF!</f>
        <v>#REF!</v>
      </c>
      <c r="BS12" s="2" t="e">
        <f t="shared" si="34"/>
        <v>#REF!</v>
      </c>
      <c r="BT12" s="2" t="e">
        <f t="shared" si="35"/>
        <v>#REF!</v>
      </c>
      <c r="BU12" s="2" t="e">
        <f t="shared" si="36"/>
        <v>#REF!</v>
      </c>
      <c r="BX12" s="1" t="e">
        <f t="shared" si="8"/>
        <v>#REF!</v>
      </c>
      <c r="BY12" s="1" t="e">
        <f t="shared" si="9"/>
        <v>#REF!</v>
      </c>
      <c r="BZ12" s="2" t="e">
        <f t="shared" si="10"/>
        <v>#REF!</v>
      </c>
      <c r="CA12" s="2" t="e">
        <f t="shared" si="11"/>
        <v>#REF!</v>
      </c>
      <c r="CB12" s="2" t="e">
        <f t="shared" si="12"/>
        <v>#REF!</v>
      </c>
      <c r="CC12" s="2" t="e">
        <f t="shared" si="13"/>
        <v>#REF!</v>
      </c>
      <c r="CD12" s="2" t="e">
        <f t="shared" si="14"/>
        <v>#REF!</v>
      </c>
      <c r="CE12" s="2" t="e">
        <f t="shared" si="15"/>
        <v>#REF!</v>
      </c>
      <c r="CF12" s="2" t="e">
        <f t="shared" si="16"/>
        <v>#REF!</v>
      </c>
      <c r="CG12" s="2" t="e">
        <f t="shared" si="17"/>
        <v>#REF!</v>
      </c>
      <c r="CH12" s="2" t="e">
        <f t="shared" si="18"/>
        <v>#REF!</v>
      </c>
      <c r="CI12" s="2" t="e">
        <f t="shared" si="19"/>
        <v>#REF!</v>
      </c>
      <c r="CJ12" s="2" t="e">
        <f t="shared" si="20"/>
        <v>#REF!</v>
      </c>
      <c r="CK12" s="2" t="e">
        <f t="shared" si="21"/>
        <v>#REF!</v>
      </c>
      <c r="CL12" s="2" t="e">
        <f t="shared" si="22"/>
        <v>#REF!</v>
      </c>
      <c r="CM12" s="2" t="e">
        <f t="shared" si="23"/>
        <v>#REF!</v>
      </c>
      <c r="CN12" s="2" t="e">
        <f t="shared" si="24"/>
        <v>#REF!</v>
      </c>
      <c r="CO12" s="2" t="e">
        <f t="shared" si="25"/>
        <v>#REF!</v>
      </c>
      <c r="CP12" s="2" t="e">
        <f t="shared" si="26"/>
        <v>#REF!</v>
      </c>
      <c r="CQ12" s="2" t="e">
        <f t="shared" si="27"/>
        <v>#REF!</v>
      </c>
      <c r="CR12" s="2" t="e">
        <f t="shared" si="28"/>
        <v>#REF!</v>
      </c>
      <c r="CS12" s="2" t="e">
        <f t="shared" si="29"/>
        <v>#REF!</v>
      </c>
      <c r="CT12" s="2" t="e">
        <f t="shared" si="30"/>
        <v>#REF!</v>
      </c>
      <c r="CU12" s="2" t="e">
        <f t="shared" si="31"/>
        <v>#REF!</v>
      </c>
      <c r="CV12" s="2" t="e">
        <f t="shared" si="38"/>
        <v>#REF!</v>
      </c>
    </row>
    <row r="13" spans="1:100" ht="20.100000000000001" customHeight="1" x14ac:dyDescent="0.25">
      <c r="A13" s="20" t="s">
        <v>122</v>
      </c>
      <c r="B13" s="43" t="s">
        <v>123</v>
      </c>
      <c r="C13" s="21">
        <v>0</v>
      </c>
      <c r="D13" s="22">
        <v>0</v>
      </c>
      <c r="E13" s="22">
        <v>45</v>
      </c>
      <c r="F13" s="22">
        <v>0</v>
      </c>
      <c r="G13" s="22">
        <v>25</v>
      </c>
      <c r="H13" s="22">
        <v>0</v>
      </c>
      <c r="I13" s="22">
        <v>50</v>
      </c>
      <c r="J13" s="22" t="s">
        <v>12</v>
      </c>
      <c r="K13" s="22" t="s">
        <v>12</v>
      </c>
      <c r="L13" s="22" t="s">
        <v>12</v>
      </c>
      <c r="M13" s="22" t="s">
        <v>12</v>
      </c>
      <c r="N13" s="22" t="s">
        <v>12</v>
      </c>
      <c r="O13" s="22" t="s">
        <v>12</v>
      </c>
      <c r="P13" s="22" t="s">
        <v>12</v>
      </c>
      <c r="Q13" s="22" t="s">
        <v>12</v>
      </c>
      <c r="R13" s="22" t="s">
        <v>12</v>
      </c>
      <c r="S13" s="22" t="s">
        <v>12</v>
      </c>
      <c r="T13" s="22" t="s">
        <v>12</v>
      </c>
      <c r="U13" s="22" t="s">
        <v>12</v>
      </c>
      <c r="V13" s="23" t="s">
        <v>12</v>
      </c>
      <c r="W13" s="17">
        <v>120</v>
      </c>
      <c r="X13" s="17">
        <v>120</v>
      </c>
      <c r="Y13" s="15">
        <v>9</v>
      </c>
      <c r="AC13" s="2">
        <f t="shared" si="37"/>
        <v>9</v>
      </c>
      <c r="AD13" s="1" t="e">
        <f>#REF!</f>
        <v>#REF!</v>
      </c>
      <c r="AE13" s="1" t="e">
        <f>#REF!</f>
        <v>#REF!</v>
      </c>
      <c r="AF13" s="2" t="e">
        <f>#REF!</f>
        <v>#REF!</v>
      </c>
      <c r="AG13" s="2" t="e">
        <f>#REF!</f>
        <v>#REF!</v>
      </c>
      <c r="AH13" s="2" t="e">
        <f>#REF!</f>
        <v>#REF!</v>
      </c>
      <c r="AI13" s="2" t="e">
        <f>#REF!</f>
        <v>#REF!</v>
      </c>
      <c r="AJ13" s="2" t="e">
        <f>#REF!</f>
        <v>#REF!</v>
      </c>
      <c r="AK13" s="2" t="e">
        <f>#REF!</f>
        <v>#REF!</v>
      </c>
      <c r="AL13" s="2" t="e">
        <f>#REF!</f>
        <v>#REF!</v>
      </c>
      <c r="AM13" s="2" t="e">
        <f>#REF!</f>
        <v>#REF!</v>
      </c>
      <c r="AN13" s="2" t="e">
        <f>#REF!</f>
        <v>#REF!</v>
      </c>
      <c r="AO13" s="2" t="e">
        <f>#REF!</f>
        <v>#REF!</v>
      </c>
      <c r="AP13" s="2" t="e">
        <f>#REF!</f>
        <v>#REF!</v>
      </c>
      <c r="AQ13" s="2" t="e">
        <f>#REF!</f>
        <v>#REF!</v>
      </c>
      <c r="AR13" s="2" t="e">
        <f>#REF!</f>
        <v>#REF!</v>
      </c>
      <c r="AS13" s="2" t="e">
        <f>#REF!</f>
        <v>#REF!</v>
      </c>
      <c r="AT13" s="2" t="e">
        <f>#REF!</f>
        <v>#REF!</v>
      </c>
      <c r="AU13" s="2" t="e">
        <f>#REF!</f>
        <v>#REF!</v>
      </c>
      <c r="AV13" s="2" t="e">
        <f>#REF!</f>
        <v>#REF!</v>
      </c>
      <c r="AW13" s="2" t="e">
        <f>#REF!</f>
        <v>#REF!</v>
      </c>
      <c r="AX13" s="2" t="e">
        <f>#REF!</f>
        <v>#REF!</v>
      </c>
      <c r="AY13" s="2" t="e">
        <f>#REF!</f>
        <v>#REF!</v>
      </c>
      <c r="AZ13" s="2" t="e">
        <f>#REF!</f>
        <v>#REF!</v>
      </c>
      <c r="BA13" s="2" t="e">
        <f>#REF!</f>
        <v>#REF!</v>
      </c>
      <c r="BD13" s="2" t="e">
        <f>#REF!</f>
        <v>#REF!</v>
      </c>
      <c r="BE13" s="2" t="e">
        <f>#REF!</f>
        <v>#REF!</v>
      </c>
      <c r="BF13" s="2" t="e">
        <f>#REF!</f>
        <v>#REF!</v>
      </c>
      <c r="BG13" s="2" t="e">
        <f>#REF!</f>
        <v>#REF!</v>
      </c>
      <c r="BH13" s="2" t="e">
        <f>#REF!</f>
        <v>#REF!</v>
      </c>
      <c r="BI13" s="2" t="e">
        <f>#REF!</f>
        <v>#REF!</v>
      </c>
      <c r="BJ13" s="2" t="e">
        <f>#REF!</f>
        <v>#REF!</v>
      </c>
      <c r="BK13" s="2" t="e">
        <f>#REF!</f>
        <v>#REF!</v>
      </c>
      <c r="BL13" s="2" t="e">
        <f>#REF!</f>
        <v>#REF!</v>
      </c>
      <c r="BM13" s="2" t="e">
        <f>#REF!</f>
        <v>#REF!</v>
      </c>
      <c r="BO13" s="2" t="e">
        <f t="shared" si="32"/>
        <v>#REF!</v>
      </c>
      <c r="BP13" s="2" t="e">
        <f t="shared" si="33"/>
        <v>#REF!</v>
      </c>
      <c r="BQ13" s="2" t="e">
        <f t="shared" si="7"/>
        <v>#REF!</v>
      </c>
      <c r="BR13" s="2" t="e">
        <f>#REF!</f>
        <v>#REF!</v>
      </c>
      <c r="BS13" s="2" t="e">
        <f t="shared" si="34"/>
        <v>#REF!</v>
      </c>
      <c r="BT13" s="2" t="e">
        <f t="shared" si="35"/>
        <v>#REF!</v>
      </c>
      <c r="BU13" s="2" t="e">
        <f t="shared" si="36"/>
        <v>#REF!</v>
      </c>
      <c r="BX13" s="1" t="e">
        <f t="shared" si="8"/>
        <v>#REF!</v>
      </c>
      <c r="BY13" s="1" t="e">
        <f t="shared" si="9"/>
        <v>#REF!</v>
      </c>
      <c r="BZ13" s="2" t="e">
        <f t="shared" si="10"/>
        <v>#REF!</v>
      </c>
      <c r="CA13" s="2" t="e">
        <f t="shared" si="11"/>
        <v>#REF!</v>
      </c>
      <c r="CB13" s="2" t="e">
        <f t="shared" si="12"/>
        <v>#REF!</v>
      </c>
      <c r="CC13" s="2" t="e">
        <f t="shared" si="13"/>
        <v>#REF!</v>
      </c>
      <c r="CD13" s="2" t="e">
        <f t="shared" si="14"/>
        <v>#REF!</v>
      </c>
      <c r="CE13" s="2" t="e">
        <f t="shared" si="15"/>
        <v>#REF!</v>
      </c>
      <c r="CF13" s="2" t="e">
        <f t="shared" si="16"/>
        <v>#REF!</v>
      </c>
      <c r="CG13" s="2" t="e">
        <f t="shared" si="17"/>
        <v>#REF!</v>
      </c>
      <c r="CH13" s="2" t="e">
        <f t="shared" si="18"/>
        <v>#REF!</v>
      </c>
      <c r="CI13" s="2" t="e">
        <f t="shared" si="19"/>
        <v>#REF!</v>
      </c>
      <c r="CJ13" s="2" t="e">
        <f t="shared" si="20"/>
        <v>#REF!</v>
      </c>
      <c r="CK13" s="2" t="e">
        <f t="shared" si="21"/>
        <v>#REF!</v>
      </c>
      <c r="CL13" s="2" t="e">
        <f t="shared" si="22"/>
        <v>#REF!</v>
      </c>
      <c r="CM13" s="2" t="e">
        <f t="shared" si="23"/>
        <v>#REF!</v>
      </c>
      <c r="CN13" s="2" t="e">
        <f t="shared" si="24"/>
        <v>#REF!</v>
      </c>
      <c r="CO13" s="2" t="e">
        <f t="shared" si="25"/>
        <v>#REF!</v>
      </c>
      <c r="CP13" s="2" t="e">
        <f t="shared" si="26"/>
        <v>#REF!</v>
      </c>
      <c r="CQ13" s="2" t="e">
        <f t="shared" si="27"/>
        <v>#REF!</v>
      </c>
      <c r="CR13" s="2" t="e">
        <f t="shared" si="28"/>
        <v>#REF!</v>
      </c>
      <c r="CS13" s="2" t="e">
        <f t="shared" si="29"/>
        <v>#REF!</v>
      </c>
      <c r="CT13" s="2" t="e">
        <f t="shared" si="30"/>
        <v>#REF!</v>
      </c>
      <c r="CU13" s="2" t="e">
        <f t="shared" si="31"/>
        <v>#REF!</v>
      </c>
      <c r="CV13" s="2" t="e">
        <f t="shared" si="38"/>
        <v>#REF!</v>
      </c>
    </row>
    <row r="14" spans="1:100" ht="20.100000000000001" customHeight="1" x14ac:dyDescent="0.25">
      <c r="A14" s="20" t="s">
        <v>94</v>
      </c>
      <c r="B14" s="43" t="s">
        <v>95</v>
      </c>
      <c r="C14" s="21">
        <v>0</v>
      </c>
      <c r="D14" s="22">
        <v>16</v>
      </c>
      <c r="E14" s="22">
        <v>57</v>
      </c>
      <c r="F14" s="22">
        <v>39</v>
      </c>
      <c r="G14" s="22">
        <v>0</v>
      </c>
      <c r="H14" s="22">
        <v>0</v>
      </c>
      <c r="I14" s="22">
        <v>0</v>
      </c>
      <c r="J14" s="22" t="s">
        <v>12</v>
      </c>
      <c r="K14" s="22" t="s">
        <v>12</v>
      </c>
      <c r="L14" s="22" t="s">
        <v>12</v>
      </c>
      <c r="M14" s="22" t="s">
        <v>12</v>
      </c>
      <c r="N14" s="22" t="s">
        <v>12</v>
      </c>
      <c r="O14" s="22" t="s">
        <v>12</v>
      </c>
      <c r="P14" s="22" t="s">
        <v>12</v>
      </c>
      <c r="Q14" s="22" t="s">
        <v>12</v>
      </c>
      <c r="R14" s="22" t="s">
        <v>12</v>
      </c>
      <c r="S14" s="22" t="s">
        <v>12</v>
      </c>
      <c r="T14" s="22" t="s">
        <v>12</v>
      </c>
      <c r="U14" s="22" t="s">
        <v>12</v>
      </c>
      <c r="V14" s="23" t="s">
        <v>12</v>
      </c>
      <c r="W14" s="17">
        <v>112</v>
      </c>
      <c r="X14" s="17">
        <v>112</v>
      </c>
      <c r="Y14" s="15">
        <v>10</v>
      </c>
      <c r="AC14" s="2">
        <f t="shared" si="37"/>
        <v>10</v>
      </c>
      <c r="AD14" s="1" t="e">
        <f>#REF!</f>
        <v>#REF!</v>
      </c>
      <c r="AE14" s="1" t="e">
        <f>#REF!</f>
        <v>#REF!</v>
      </c>
      <c r="AF14" s="2" t="e">
        <f>#REF!</f>
        <v>#REF!</v>
      </c>
      <c r="AG14" s="2" t="e">
        <f>#REF!</f>
        <v>#REF!</v>
      </c>
      <c r="AH14" s="2" t="e">
        <f>#REF!</f>
        <v>#REF!</v>
      </c>
      <c r="AI14" s="2" t="e">
        <f>#REF!</f>
        <v>#REF!</v>
      </c>
      <c r="AJ14" s="2" t="e">
        <f>#REF!</f>
        <v>#REF!</v>
      </c>
      <c r="AK14" s="2" t="e">
        <f>#REF!</f>
        <v>#REF!</v>
      </c>
      <c r="AL14" s="2" t="e">
        <f>#REF!</f>
        <v>#REF!</v>
      </c>
      <c r="AM14" s="2" t="e">
        <f>#REF!</f>
        <v>#REF!</v>
      </c>
      <c r="AN14" s="2" t="e">
        <f>#REF!</f>
        <v>#REF!</v>
      </c>
      <c r="AO14" s="2" t="e">
        <f>#REF!</f>
        <v>#REF!</v>
      </c>
      <c r="AP14" s="2" t="e">
        <f>#REF!</f>
        <v>#REF!</v>
      </c>
      <c r="AQ14" s="2" t="e">
        <f>#REF!</f>
        <v>#REF!</v>
      </c>
      <c r="AR14" s="2" t="e">
        <f>#REF!</f>
        <v>#REF!</v>
      </c>
      <c r="AS14" s="2" t="e">
        <f>#REF!</f>
        <v>#REF!</v>
      </c>
      <c r="AT14" s="2" t="e">
        <f>#REF!</f>
        <v>#REF!</v>
      </c>
      <c r="AU14" s="2" t="e">
        <f>#REF!</f>
        <v>#REF!</v>
      </c>
      <c r="AV14" s="2" t="e">
        <f>#REF!</f>
        <v>#REF!</v>
      </c>
      <c r="AW14" s="2" t="e">
        <f>#REF!</f>
        <v>#REF!</v>
      </c>
      <c r="AX14" s="2" t="e">
        <f>#REF!</f>
        <v>#REF!</v>
      </c>
      <c r="AY14" s="2" t="e">
        <f>#REF!</f>
        <v>#REF!</v>
      </c>
      <c r="AZ14" s="2" t="e">
        <f>#REF!</f>
        <v>#REF!</v>
      </c>
      <c r="BA14" s="2" t="e">
        <f>#REF!</f>
        <v>#REF!</v>
      </c>
      <c r="BD14" s="2" t="e">
        <f>#REF!</f>
        <v>#REF!</v>
      </c>
      <c r="BE14" s="2" t="e">
        <f>#REF!</f>
        <v>#REF!</v>
      </c>
      <c r="BF14" s="2" t="e">
        <f>#REF!</f>
        <v>#REF!</v>
      </c>
      <c r="BG14" s="2" t="e">
        <f>#REF!</f>
        <v>#REF!</v>
      </c>
      <c r="BH14" s="2" t="e">
        <f>#REF!</f>
        <v>#REF!</v>
      </c>
      <c r="BI14" s="2" t="e">
        <f>#REF!</f>
        <v>#REF!</v>
      </c>
      <c r="BJ14" s="2" t="e">
        <f>#REF!</f>
        <v>#REF!</v>
      </c>
      <c r="BK14" s="2" t="e">
        <f>#REF!</f>
        <v>#REF!</v>
      </c>
      <c r="BL14" s="2" t="e">
        <f>#REF!</f>
        <v>#REF!</v>
      </c>
      <c r="BM14" s="2" t="e">
        <f>#REF!</f>
        <v>#REF!</v>
      </c>
      <c r="BO14" s="2" t="e">
        <f t="shared" si="32"/>
        <v>#REF!</v>
      </c>
      <c r="BP14" s="2" t="e">
        <f t="shared" si="33"/>
        <v>#REF!</v>
      </c>
      <c r="BQ14" s="2" t="e">
        <f t="shared" si="7"/>
        <v>#REF!</v>
      </c>
      <c r="BR14" s="2" t="e">
        <f>#REF!</f>
        <v>#REF!</v>
      </c>
      <c r="BS14" s="2" t="e">
        <f t="shared" si="34"/>
        <v>#REF!</v>
      </c>
      <c r="BT14" s="2" t="e">
        <f t="shared" si="35"/>
        <v>#REF!</v>
      </c>
      <c r="BU14" s="2" t="e">
        <f t="shared" si="36"/>
        <v>#REF!</v>
      </c>
      <c r="BX14" s="1" t="e">
        <f t="shared" si="8"/>
        <v>#REF!</v>
      </c>
      <c r="BY14" s="1" t="e">
        <f t="shared" si="9"/>
        <v>#REF!</v>
      </c>
      <c r="BZ14" s="2" t="e">
        <f t="shared" si="10"/>
        <v>#REF!</v>
      </c>
      <c r="CA14" s="2" t="e">
        <f t="shared" si="11"/>
        <v>#REF!</v>
      </c>
      <c r="CB14" s="2" t="e">
        <f t="shared" si="12"/>
        <v>#REF!</v>
      </c>
      <c r="CC14" s="2" t="e">
        <f t="shared" si="13"/>
        <v>#REF!</v>
      </c>
      <c r="CD14" s="2" t="e">
        <f t="shared" si="14"/>
        <v>#REF!</v>
      </c>
      <c r="CE14" s="2" t="e">
        <f t="shared" si="15"/>
        <v>#REF!</v>
      </c>
      <c r="CF14" s="2" t="e">
        <f t="shared" si="16"/>
        <v>#REF!</v>
      </c>
      <c r="CG14" s="2" t="e">
        <f t="shared" si="17"/>
        <v>#REF!</v>
      </c>
      <c r="CH14" s="2" t="e">
        <f t="shared" si="18"/>
        <v>#REF!</v>
      </c>
      <c r="CI14" s="2" t="e">
        <f t="shared" si="19"/>
        <v>#REF!</v>
      </c>
      <c r="CJ14" s="2" t="e">
        <f t="shared" si="20"/>
        <v>#REF!</v>
      </c>
      <c r="CK14" s="2" t="e">
        <f t="shared" si="21"/>
        <v>#REF!</v>
      </c>
      <c r="CL14" s="2" t="e">
        <f t="shared" si="22"/>
        <v>#REF!</v>
      </c>
      <c r="CM14" s="2" t="e">
        <f t="shared" si="23"/>
        <v>#REF!</v>
      </c>
      <c r="CN14" s="2" t="e">
        <f t="shared" si="24"/>
        <v>#REF!</v>
      </c>
      <c r="CO14" s="2" t="e">
        <f t="shared" si="25"/>
        <v>#REF!</v>
      </c>
      <c r="CP14" s="2" t="e">
        <f t="shared" si="26"/>
        <v>#REF!</v>
      </c>
      <c r="CQ14" s="2" t="e">
        <f t="shared" si="27"/>
        <v>#REF!</v>
      </c>
      <c r="CR14" s="2" t="e">
        <f t="shared" si="28"/>
        <v>#REF!</v>
      </c>
      <c r="CS14" s="2" t="e">
        <f t="shared" si="29"/>
        <v>#REF!</v>
      </c>
      <c r="CT14" s="2" t="e">
        <f t="shared" si="30"/>
        <v>#REF!</v>
      </c>
      <c r="CU14" s="2" t="e">
        <f t="shared" si="31"/>
        <v>#REF!</v>
      </c>
      <c r="CV14" s="2" t="e">
        <f t="shared" si="38"/>
        <v>#REF!</v>
      </c>
    </row>
    <row r="15" spans="1:100" ht="20.100000000000001" customHeight="1" x14ac:dyDescent="0.25">
      <c r="A15" s="20" t="s">
        <v>79</v>
      </c>
      <c r="B15" s="43" t="s">
        <v>79</v>
      </c>
      <c r="C15" s="21">
        <v>30</v>
      </c>
      <c r="D15" s="22">
        <v>0</v>
      </c>
      <c r="E15" s="22">
        <v>0</v>
      </c>
      <c r="F15" s="22">
        <v>0</v>
      </c>
      <c r="G15" s="22">
        <v>29</v>
      </c>
      <c r="H15" s="22">
        <v>20</v>
      </c>
      <c r="I15" s="22">
        <v>25</v>
      </c>
      <c r="J15" s="22" t="s">
        <v>12</v>
      </c>
      <c r="K15" s="22" t="s">
        <v>12</v>
      </c>
      <c r="L15" s="22" t="s">
        <v>12</v>
      </c>
      <c r="M15" s="22" t="s">
        <v>12</v>
      </c>
      <c r="N15" s="22" t="s">
        <v>12</v>
      </c>
      <c r="O15" s="22" t="s">
        <v>12</v>
      </c>
      <c r="P15" s="22" t="s">
        <v>12</v>
      </c>
      <c r="Q15" s="22" t="s">
        <v>12</v>
      </c>
      <c r="R15" s="22" t="s">
        <v>12</v>
      </c>
      <c r="S15" s="22" t="s">
        <v>12</v>
      </c>
      <c r="T15" s="22" t="s">
        <v>12</v>
      </c>
      <c r="U15" s="22" t="s">
        <v>12</v>
      </c>
      <c r="V15" s="23" t="s">
        <v>12</v>
      </c>
      <c r="W15" s="3">
        <v>104</v>
      </c>
      <c r="X15" s="3">
        <v>104</v>
      </c>
      <c r="Y15" s="14">
        <v>11</v>
      </c>
      <c r="AC15" s="2">
        <f t="shared" si="37"/>
        <v>11</v>
      </c>
      <c r="AD15" s="1" t="e">
        <f>#REF!</f>
        <v>#REF!</v>
      </c>
      <c r="AE15" s="1" t="e">
        <f>#REF!</f>
        <v>#REF!</v>
      </c>
      <c r="AF15" s="2" t="e">
        <f>#REF!</f>
        <v>#REF!</v>
      </c>
      <c r="AG15" s="2" t="e">
        <f>#REF!</f>
        <v>#REF!</v>
      </c>
      <c r="AH15" s="2" t="e">
        <f>#REF!</f>
        <v>#REF!</v>
      </c>
      <c r="AI15" s="2" t="e">
        <f>#REF!</f>
        <v>#REF!</v>
      </c>
      <c r="AJ15" s="2" t="e">
        <f>#REF!</f>
        <v>#REF!</v>
      </c>
      <c r="AK15" s="2" t="e">
        <f>#REF!</f>
        <v>#REF!</v>
      </c>
      <c r="AL15" s="2" t="e">
        <f>#REF!</f>
        <v>#REF!</v>
      </c>
      <c r="AM15" s="2" t="e">
        <f>#REF!</f>
        <v>#REF!</v>
      </c>
      <c r="AN15" s="2" t="e">
        <f>#REF!</f>
        <v>#REF!</v>
      </c>
      <c r="AO15" s="2" t="e">
        <f>#REF!</f>
        <v>#REF!</v>
      </c>
      <c r="AP15" s="2" t="e">
        <f>#REF!</f>
        <v>#REF!</v>
      </c>
      <c r="AQ15" s="2" t="e">
        <f>#REF!</f>
        <v>#REF!</v>
      </c>
      <c r="AR15" s="2" t="e">
        <f>#REF!</f>
        <v>#REF!</v>
      </c>
      <c r="AS15" s="2" t="e">
        <f>#REF!</f>
        <v>#REF!</v>
      </c>
      <c r="AT15" s="2" t="e">
        <f>#REF!</f>
        <v>#REF!</v>
      </c>
      <c r="AU15" s="2" t="e">
        <f>#REF!</f>
        <v>#REF!</v>
      </c>
      <c r="AV15" s="2" t="e">
        <f>#REF!</f>
        <v>#REF!</v>
      </c>
      <c r="AW15" s="2" t="e">
        <f>#REF!</f>
        <v>#REF!</v>
      </c>
      <c r="AX15" s="2" t="e">
        <f>#REF!</f>
        <v>#REF!</v>
      </c>
      <c r="AY15" s="2" t="e">
        <f>#REF!</f>
        <v>#REF!</v>
      </c>
      <c r="AZ15" s="2" t="e">
        <f>#REF!</f>
        <v>#REF!</v>
      </c>
      <c r="BA15" s="2" t="e">
        <f>#REF!</f>
        <v>#REF!</v>
      </c>
      <c r="BD15" s="2" t="e">
        <f>#REF!</f>
        <v>#REF!</v>
      </c>
      <c r="BE15" s="2" t="e">
        <f>#REF!</f>
        <v>#REF!</v>
      </c>
      <c r="BF15" s="2" t="e">
        <f>#REF!</f>
        <v>#REF!</v>
      </c>
      <c r="BG15" s="2" t="e">
        <f>#REF!</f>
        <v>#REF!</v>
      </c>
      <c r="BH15" s="2" t="e">
        <f>#REF!</f>
        <v>#REF!</v>
      </c>
      <c r="BI15" s="2" t="e">
        <f>#REF!</f>
        <v>#REF!</v>
      </c>
      <c r="BJ15" s="2" t="e">
        <f>#REF!</f>
        <v>#REF!</v>
      </c>
      <c r="BK15" s="2" t="e">
        <f>#REF!</f>
        <v>#REF!</v>
      </c>
      <c r="BL15" s="2" t="e">
        <f>#REF!</f>
        <v>#REF!</v>
      </c>
      <c r="BM15" s="2" t="e">
        <f>#REF!</f>
        <v>#REF!</v>
      </c>
      <c r="BO15" s="2" t="e">
        <f t="shared" si="32"/>
        <v>#REF!</v>
      </c>
      <c r="BP15" s="2" t="e">
        <f t="shared" si="33"/>
        <v>#REF!</v>
      </c>
      <c r="BQ15" s="2" t="e">
        <f t="shared" si="7"/>
        <v>#REF!</v>
      </c>
      <c r="BR15" s="2" t="e">
        <f>#REF!</f>
        <v>#REF!</v>
      </c>
      <c r="BS15" s="2" t="e">
        <f t="shared" si="34"/>
        <v>#REF!</v>
      </c>
      <c r="BT15" s="2" t="e">
        <f t="shared" si="35"/>
        <v>#REF!</v>
      </c>
      <c r="BU15" s="2" t="e">
        <f t="shared" si="36"/>
        <v>#REF!</v>
      </c>
      <c r="BX15" s="1" t="e">
        <f t="shared" si="8"/>
        <v>#REF!</v>
      </c>
      <c r="BY15" s="1" t="e">
        <f t="shared" si="9"/>
        <v>#REF!</v>
      </c>
      <c r="BZ15" s="2" t="e">
        <f t="shared" si="10"/>
        <v>#REF!</v>
      </c>
      <c r="CA15" s="2" t="e">
        <f t="shared" si="11"/>
        <v>#REF!</v>
      </c>
      <c r="CB15" s="2" t="e">
        <f t="shared" si="12"/>
        <v>#REF!</v>
      </c>
      <c r="CC15" s="2" t="e">
        <f t="shared" si="13"/>
        <v>#REF!</v>
      </c>
      <c r="CD15" s="2" t="e">
        <f t="shared" si="14"/>
        <v>#REF!</v>
      </c>
      <c r="CE15" s="2" t="e">
        <f t="shared" si="15"/>
        <v>#REF!</v>
      </c>
      <c r="CF15" s="2" t="e">
        <f t="shared" si="16"/>
        <v>#REF!</v>
      </c>
      <c r="CG15" s="2" t="e">
        <f t="shared" si="17"/>
        <v>#REF!</v>
      </c>
      <c r="CH15" s="2" t="e">
        <f t="shared" si="18"/>
        <v>#REF!</v>
      </c>
      <c r="CI15" s="2" t="e">
        <f t="shared" si="19"/>
        <v>#REF!</v>
      </c>
      <c r="CJ15" s="2" t="e">
        <f t="shared" si="20"/>
        <v>#REF!</v>
      </c>
      <c r="CK15" s="2" t="e">
        <f t="shared" si="21"/>
        <v>#REF!</v>
      </c>
      <c r="CL15" s="2" t="e">
        <f t="shared" si="22"/>
        <v>#REF!</v>
      </c>
      <c r="CM15" s="2" t="e">
        <f t="shared" si="23"/>
        <v>#REF!</v>
      </c>
      <c r="CN15" s="2" t="e">
        <f t="shared" si="24"/>
        <v>#REF!</v>
      </c>
      <c r="CO15" s="2" t="e">
        <f t="shared" si="25"/>
        <v>#REF!</v>
      </c>
      <c r="CP15" s="2" t="e">
        <f t="shared" si="26"/>
        <v>#REF!</v>
      </c>
      <c r="CQ15" s="2" t="e">
        <f t="shared" si="27"/>
        <v>#REF!</v>
      </c>
      <c r="CR15" s="2" t="e">
        <f t="shared" si="28"/>
        <v>#REF!</v>
      </c>
      <c r="CS15" s="2" t="e">
        <f t="shared" si="29"/>
        <v>#REF!</v>
      </c>
      <c r="CT15" s="2" t="e">
        <f t="shared" si="30"/>
        <v>#REF!</v>
      </c>
      <c r="CU15" s="2" t="e">
        <f t="shared" si="31"/>
        <v>#REF!</v>
      </c>
      <c r="CV15" s="2" t="e">
        <f t="shared" si="38"/>
        <v>#REF!</v>
      </c>
    </row>
    <row r="16" spans="1:100" ht="20.100000000000001" customHeight="1" x14ac:dyDescent="0.25">
      <c r="A16" s="20" t="s">
        <v>67</v>
      </c>
      <c r="B16" s="43" t="s">
        <v>68</v>
      </c>
      <c r="C16" s="21">
        <v>49</v>
      </c>
      <c r="D16" s="22">
        <v>12</v>
      </c>
      <c r="E16" s="22">
        <v>10</v>
      </c>
      <c r="F16" s="22">
        <v>32</v>
      </c>
      <c r="G16" s="22">
        <v>0</v>
      </c>
      <c r="H16" s="22">
        <v>0</v>
      </c>
      <c r="I16" s="22">
        <v>0</v>
      </c>
      <c r="J16" s="22" t="s">
        <v>12</v>
      </c>
      <c r="K16" s="22" t="s">
        <v>12</v>
      </c>
      <c r="L16" s="22" t="s">
        <v>12</v>
      </c>
      <c r="M16" s="22" t="s">
        <v>12</v>
      </c>
      <c r="N16" s="22" t="s">
        <v>12</v>
      </c>
      <c r="O16" s="22" t="s">
        <v>12</v>
      </c>
      <c r="P16" s="22" t="s">
        <v>12</v>
      </c>
      <c r="Q16" s="22" t="s">
        <v>12</v>
      </c>
      <c r="R16" s="22" t="s">
        <v>12</v>
      </c>
      <c r="S16" s="22" t="s">
        <v>12</v>
      </c>
      <c r="T16" s="22" t="s">
        <v>12</v>
      </c>
      <c r="U16" s="22" t="s">
        <v>12</v>
      </c>
      <c r="V16" s="23" t="s">
        <v>12</v>
      </c>
      <c r="W16" s="3">
        <v>103</v>
      </c>
      <c r="X16" s="3">
        <v>103</v>
      </c>
      <c r="Y16" s="14">
        <v>12</v>
      </c>
      <c r="AC16" s="2">
        <f t="shared" si="37"/>
        <v>12</v>
      </c>
      <c r="AD16" s="1" t="e">
        <f>#REF!</f>
        <v>#REF!</v>
      </c>
      <c r="AE16" s="1" t="e">
        <f>#REF!</f>
        <v>#REF!</v>
      </c>
      <c r="AF16" s="2" t="e">
        <f>#REF!</f>
        <v>#REF!</v>
      </c>
      <c r="AG16" s="2" t="e">
        <f>#REF!</f>
        <v>#REF!</v>
      </c>
      <c r="AH16" s="2" t="e">
        <f>#REF!</f>
        <v>#REF!</v>
      </c>
      <c r="AI16" s="2" t="e">
        <f>#REF!</f>
        <v>#REF!</v>
      </c>
      <c r="AJ16" s="2" t="e">
        <f>#REF!</f>
        <v>#REF!</v>
      </c>
      <c r="AK16" s="2" t="e">
        <f>#REF!</f>
        <v>#REF!</v>
      </c>
      <c r="AL16" s="2" t="e">
        <f>#REF!</f>
        <v>#REF!</v>
      </c>
      <c r="AM16" s="2" t="e">
        <f>#REF!</f>
        <v>#REF!</v>
      </c>
      <c r="AN16" s="2" t="e">
        <f>#REF!</f>
        <v>#REF!</v>
      </c>
      <c r="AO16" s="2" t="e">
        <f>#REF!</f>
        <v>#REF!</v>
      </c>
      <c r="AP16" s="2" t="e">
        <f>#REF!</f>
        <v>#REF!</v>
      </c>
      <c r="AQ16" s="2" t="e">
        <f>#REF!</f>
        <v>#REF!</v>
      </c>
      <c r="AR16" s="2" t="e">
        <f>#REF!</f>
        <v>#REF!</v>
      </c>
      <c r="AS16" s="2" t="e">
        <f>#REF!</f>
        <v>#REF!</v>
      </c>
      <c r="AT16" s="2" t="e">
        <f>#REF!</f>
        <v>#REF!</v>
      </c>
      <c r="AU16" s="2" t="e">
        <f>#REF!</f>
        <v>#REF!</v>
      </c>
      <c r="AV16" s="2" t="e">
        <f>#REF!</f>
        <v>#REF!</v>
      </c>
      <c r="AW16" s="2" t="e">
        <f>#REF!</f>
        <v>#REF!</v>
      </c>
      <c r="AX16" s="2" t="e">
        <f>#REF!</f>
        <v>#REF!</v>
      </c>
      <c r="AY16" s="2" t="e">
        <f>#REF!</f>
        <v>#REF!</v>
      </c>
      <c r="AZ16" s="2" t="e">
        <f>#REF!</f>
        <v>#REF!</v>
      </c>
      <c r="BA16" s="2" t="e">
        <f>#REF!</f>
        <v>#REF!</v>
      </c>
      <c r="BD16" s="2" t="e">
        <f>#REF!</f>
        <v>#REF!</v>
      </c>
      <c r="BE16" s="2" t="e">
        <f>#REF!</f>
        <v>#REF!</v>
      </c>
      <c r="BF16" s="2" t="e">
        <f>#REF!</f>
        <v>#REF!</v>
      </c>
      <c r="BG16" s="2" t="e">
        <f>#REF!</f>
        <v>#REF!</v>
      </c>
      <c r="BH16" s="2" t="e">
        <f>#REF!</f>
        <v>#REF!</v>
      </c>
      <c r="BI16" s="2" t="e">
        <f>#REF!</f>
        <v>#REF!</v>
      </c>
      <c r="BJ16" s="2" t="e">
        <f>#REF!</f>
        <v>#REF!</v>
      </c>
      <c r="BK16" s="2" t="e">
        <f>#REF!</f>
        <v>#REF!</v>
      </c>
      <c r="BL16" s="2" t="e">
        <f>#REF!</f>
        <v>#REF!</v>
      </c>
      <c r="BM16" s="2" t="e">
        <f>#REF!</f>
        <v>#REF!</v>
      </c>
      <c r="BO16" s="2" t="e">
        <f t="shared" si="32"/>
        <v>#REF!</v>
      </c>
      <c r="BP16" s="2" t="e">
        <f t="shared" si="33"/>
        <v>#REF!</v>
      </c>
      <c r="BQ16" s="2" t="e">
        <f t="shared" si="7"/>
        <v>#REF!</v>
      </c>
      <c r="BR16" s="2" t="e">
        <f>#REF!</f>
        <v>#REF!</v>
      </c>
      <c r="BS16" s="2" t="e">
        <f t="shared" si="34"/>
        <v>#REF!</v>
      </c>
      <c r="BT16" s="2" t="e">
        <f t="shared" si="35"/>
        <v>#REF!</v>
      </c>
      <c r="BU16" s="2" t="e">
        <f t="shared" si="36"/>
        <v>#REF!</v>
      </c>
      <c r="BX16" s="1" t="e">
        <f t="shared" si="8"/>
        <v>#REF!</v>
      </c>
      <c r="BY16" s="1" t="e">
        <f t="shared" si="9"/>
        <v>#REF!</v>
      </c>
      <c r="BZ16" s="2" t="e">
        <f t="shared" si="10"/>
        <v>#REF!</v>
      </c>
      <c r="CA16" s="2" t="e">
        <f t="shared" si="11"/>
        <v>#REF!</v>
      </c>
      <c r="CB16" s="2" t="e">
        <f t="shared" si="12"/>
        <v>#REF!</v>
      </c>
      <c r="CC16" s="2" t="e">
        <f t="shared" si="13"/>
        <v>#REF!</v>
      </c>
      <c r="CD16" s="2" t="e">
        <f t="shared" si="14"/>
        <v>#REF!</v>
      </c>
      <c r="CE16" s="2" t="e">
        <f t="shared" si="15"/>
        <v>#REF!</v>
      </c>
      <c r="CF16" s="2" t="e">
        <f t="shared" si="16"/>
        <v>#REF!</v>
      </c>
      <c r="CG16" s="2" t="e">
        <f t="shared" si="17"/>
        <v>#REF!</v>
      </c>
      <c r="CH16" s="2" t="e">
        <f t="shared" si="18"/>
        <v>#REF!</v>
      </c>
      <c r="CI16" s="2" t="e">
        <f t="shared" si="19"/>
        <v>#REF!</v>
      </c>
      <c r="CJ16" s="2" t="e">
        <f t="shared" si="20"/>
        <v>#REF!</v>
      </c>
      <c r="CK16" s="2" t="e">
        <f t="shared" si="21"/>
        <v>#REF!</v>
      </c>
      <c r="CL16" s="2" t="e">
        <f t="shared" si="22"/>
        <v>#REF!</v>
      </c>
      <c r="CM16" s="2" t="e">
        <f t="shared" si="23"/>
        <v>#REF!</v>
      </c>
      <c r="CN16" s="2" t="e">
        <f t="shared" si="24"/>
        <v>#REF!</v>
      </c>
      <c r="CO16" s="2" t="e">
        <f t="shared" si="25"/>
        <v>#REF!</v>
      </c>
      <c r="CP16" s="2" t="e">
        <f t="shared" si="26"/>
        <v>#REF!</v>
      </c>
      <c r="CQ16" s="2" t="e">
        <f t="shared" si="27"/>
        <v>#REF!</v>
      </c>
      <c r="CR16" s="2" t="e">
        <f t="shared" si="28"/>
        <v>#REF!</v>
      </c>
      <c r="CS16" s="2" t="e">
        <f t="shared" si="29"/>
        <v>#REF!</v>
      </c>
      <c r="CT16" s="2" t="e">
        <f t="shared" si="30"/>
        <v>#REF!</v>
      </c>
      <c r="CU16" s="2" t="e">
        <f t="shared" si="31"/>
        <v>#REF!</v>
      </c>
      <c r="CV16" s="2" t="e">
        <f t="shared" si="38"/>
        <v>#REF!</v>
      </c>
    </row>
    <row r="17" spans="1:100" ht="20.100000000000001" customHeight="1" x14ac:dyDescent="0.25">
      <c r="A17" s="20" t="s">
        <v>139</v>
      </c>
      <c r="B17" s="43" t="s">
        <v>140</v>
      </c>
      <c r="C17" s="21">
        <v>0</v>
      </c>
      <c r="D17" s="22">
        <v>0</v>
      </c>
      <c r="E17" s="22">
        <v>0</v>
      </c>
      <c r="F17" s="22">
        <v>0</v>
      </c>
      <c r="G17" s="22">
        <v>62</v>
      </c>
      <c r="H17" s="22">
        <v>0</v>
      </c>
      <c r="I17" s="22">
        <v>37</v>
      </c>
      <c r="J17" s="22" t="s">
        <v>12</v>
      </c>
      <c r="K17" s="22" t="s">
        <v>12</v>
      </c>
      <c r="L17" s="22" t="s">
        <v>12</v>
      </c>
      <c r="M17" s="22" t="s">
        <v>12</v>
      </c>
      <c r="N17" s="22" t="s">
        <v>12</v>
      </c>
      <c r="O17" s="22" t="s">
        <v>12</v>
      </c>
      <c r="P17" s="22" t="s">
        <v>12</v>
      </c>
      <c r="Q17" s="22" t="s">
        <v>12</v>
      </c>
      <c r="R17" s="22" t="s">
        <v>12</v>
      </c>
      <c r="S17" s="22" t="s">
        <v>12</v>
      </c>
      <c r="T17" s="22" t="s">
        <v>12</v>
      </c>
      <c r="U17" s="22" t="s">
        <v>12</v>
      </c>
      <c r="V17" s="23" t="s">
        <v>12</v>
      </c>
      <c r="W17" s="3">
        <v>99</v>
      </c>
      <c r="X17" s="3">
        <v>99</v>
      </c>
      <c r="Y17" s="14">
        <v>13</v>
      </c>
      <c r="AC17" s="2">
        <f t="shared" si="37"/>
        <v>13</v>
      </c>
      <c r="AD17" s="1" t="e">
        <f>#REF!</f>
        <v>#REF!</v>
      </c>
      <c r="AE17" s="1" t="e">
        <f>#REF!</f>
        <v>#REF!</v>
      </c>
      <c r="AF17" s="2" t="e">
        <f>#REF!</f>
        <v>#REF!</v>
      </c>
      <c r="AG17" s="2" t="e">
        <f>#REF!</f>
        <v>#REF!</v>
      </c>
      <c r="AH17" s="2" t="e">
        <f>#REF!</f>
        <v>#REF!</v>
      </c>
      <c r="AI17" s="2" t="e">
        <f>#REF!</f>
        <v>#REF!</v>
      </c>
      <c r="AJ17" s="2" t="e">
        <f>#REF!</f>
        <v>#REF!</v>
      </c>
      <c r="AK17" s="2" t="e">
        <f>#REF!</f>
        <v>#REF!</v>
      </c>
      <c r="AL17" s="2" t="e">
        <f>#REF!</f>
        <v>#REF!</v>
      </c>
      <c r="AM17" s="2" t="e">
        <f>#REF!</f>
        <v>#REF!</v>
      </c>
      <c r="AN17" s="2" t="e">
        <f>#REF!</f>
        <v>#REF!</v>
      </c>
      <c r="AO17" s="2" t="e">
        <f>#REF!</f>
        <v>#REF!</v>
      </c>
      <c r="AP17" s="2" t="e">
        <f>#REF!</f>
        <v>#REF!</v>
      </c>
      <c r="AQ17" s="2" t="e">
        <f>#REF!</f>
        <v>#REF!</v>
      </c>
      <c r="AR17" s="2" t="e">
        <f>#REF!</f>
        <v>#REF!</v>
      </c>
      <c r="AS17" s="2" t="e">
        <f>#REF!</f>
        <v>#REF!</v>
      </c>
      <c r="AT17" s="2" t="e">
        <f>#REF!</f>
        <v>#REF!</v>
      </c>
      <c r="AU17" s="2" t="e">
        <f>#REF!</f>
        <v>#REF!</v>
      </c>
      <c r="AV17" s="2" t="e">
        <f>#REF!</f>
        <v>#REF!</v>
      </c>
      <c r="AW17" s="2" t="e">
        <f>#REF!</f>
        <v>#REF!</v>
      </c>
      <c r="AX17" s="2" t="e">
        <f>#REF!</f>
        <v>#REF!</v>
      </c>
      <c r="AY17" s="2" t="e">
        <f>#REF!</f>
        <v>#REF!</v>
      </c>
      <c r="AZ17" s="2" t="e">
        <f>#REF!</f>
        <v>#REF!</v>
      </c>
      <c r="BA17" s="2" t="e">
        <f>#REF!</f>
        <v>#REF!</v>
      </c>
      <c r="BD17" s="2" t="e">
        <f>#REF!</f>
        <v>#REF!</v>
      </c>
      <c r="BE17" s="2" t="e">
        <f>#REF!</f>
        <v>#REF!</v>
      </c>
      <c r="BF17" s="2" t="e">
        <f>#REF!</f>
        <v>#REF!</v>
      </c>
      <c r="BG17" s="2" t="e">
        <f>#REF!</f>
        <v>#REF!</v>
      </c>
      <c r="BH17" s="2" t="e">
        <f>#REF!</f>
        <v>#REF!</v>
      </c>
      <c r="BI17" s="2" t="e">
        <f>#REF!</f>
        <v>#REF!</v>
      </c>
      <c r="BJ17" s="2" t="e">
        <f>#REF!</f>
        <v>#REF!</v>
      </c>
      <c r="BK17" s="2" t="e">
        <f>#REF!</f>
        <v>#REF!</v>
      </c>
      <c r="BL17" s="2" t="e">
        <f>#REF!</f>
        <v>#REF!</v>
      </c>
      <c r="BM17" s="2" t="e">
        <f>#REF!</f>
        <v>#REF!</v>
      </c>
      <c r="BO17" s="2" t="e">
        <f t="shared" si="32"/>
        <v>#REF!</v>
      </c>
      <c r="BP17" s="2" t="e">
        <f t="shared" si="33"/>
        <v>#REF!</v>
      </c>
      <c r="BQ17" s="2" t="e">
        <f t="shared" si="7"/>
        <v>#REF!</v>
      </c>
      <c r="BR17" s="2" t="e">
        <f>#REF!</f>
        <v>#REF!</v>
      </c>
      <c r="BS17" s="2" t="e">
        <f t="shared" si="34"/>
        <v>#REF!</v>
      </c>
      <c r="BT17" s="2" t="e">
        <f t="shared" si="35"/>
        <v>#REF!</v>
      </c>
      <c r="BU17" s="2" t="e">
        <f t="shared" si="36"/>
        <v>#REF!</v>
      </c>
      <c r="BX17" s="1" t="e">
        <f t="shared" si="8"/>
        <v>#REF!</v>
      </c>
      <c r="BY17" s="1" t="e">
        <f t="shared" si="9"/>
        <v>#REF!</v>
      </c>
      <c r="BZ17" s="2" t="e">
        <f t="shared" si="10"/>
        <v>#REF!</v>
      </c>
      <c r="CA17" s="2" t="e">
        <f t="shared" si="11"/>
        <v>#REF!</v>
      </c>
      <c r="CB17" s="2" t="e">
        <f t="shared" si="12"/>
        <v>#REF!</v>
      </c>
      <c r="CC17" s="2" t="e">
        <f t="shared" si="13"/>
        <v>#REF!</v>
      </c>
      <c r="CD17" s="2" t="e">
        <f t="shared" si="14"/>
        <v>#REF!</v>
      </c>
      <c r="CE17" s="2" t="e">
        <f t="shared" si="15"/>
        <v>#REF!</v>
      </c>
      <c r="CF17" s="2" t="e">
        <f t="shared" si="16"/>
        <v>#REF!</v>
      </c>
      <c r="CG17" s="2" t="e">
        <f t="shared" si="17"/>
        <v>#REF!</v>
      </c>
      <c r="CH17" s="2" t="e">
        <f t="shared" si="18"/>
        <v>#REF!</v>
      </c>
      <c r="CI17" s="2" t="e">
        <f t="shared" si="19"/>
        <v>#REF!</v>
      </c>
      <c r="CJ17" s="2" t="e">
        <f t="shared" si="20"/>
        <v>#REF!</v>
      </c>
      <c r="CK17" s="2" t="e">
        <f t="shared" si="21"/>
        <v>#REF!</v>
      </c>
      <c r="CL17" s="2" t="e">
        <f t="shared" si="22"/>
        <v>#REF!</v>
      </c>
      <c r="CM17" s="2" t="e">
        <f t="shared" si="23"/>
        <v>#REF!</v>
      </c>
      <c r="CN17" s="2" t="e">
        <f t="shared" si="24"/>
        <v>#REF!</v>
      </c>
      <c r="CO17" s="2" t="e">
        <f t="shared" si="25"/>
        <v>#REF!</v>
      </c>
      <c r="CP17" s="2" t="e">
        <f t="shared" si="26"/>
        <v>#REF!</v>
      </c>
      <c r="CQ17" s="2" t="e">
        <f t="shared" si="27"/>
        <v>#REF!</v>
      </c>
      <c r="CR17" s="2" t="e">
        <f t="shared" si="28"/>
        <v>#REF!</v>
      </c>
      <c r="CS17" s="2" t="e">
        <f t="shared" si="29"/>
        <v>#REF!</v>
      </c>
      <c r="CT17" s="2" t="e">
        <f t="shared" si="30"/>
        <v>#REF!</v>
      </c>
      <c r="CU17" s="2" t="e">
        <f t="shared" si="31"/>
        <v>#REF!</v>
      </c>
      <c r="CV17" s="2" t="e">
        <f t="shared" si="38"/>
        <v>#REF!</v>
      </c>
    </row>
    <row r="18" spans="1:100" ht="20.100000000000001" customHeight="1" x14ac:dyDescent="0.25">
      <c r="A18" s="20" t="s">
        <v>61</v>
      </c>
      <c r="B18" s="43" t="s">
        <v>62</v>
      </c>
      <c r="C18" s="21">
        <v>94</v>
      </c>
      <c r="D18" s="22">
        <v>0</v>
      </c>
      <c r="E18" s="22">
        <v>0</v>
      </c>
      <c r="F18" s="22">
        <v>0</v>
      </c>
      <c r="G18" s="22">
        <v>0</v>
      </c>
      <c r="H18" s="22">
        <v>0</v>
      </c>
      <c r="I18" s="22">
        <v>0</v>
      </c>
      <c r="J18" s="22" t="s">
        <v>12</v>
      </c>
      <c r="K18" s="22" t="s">
        <v>12</v>
      </c>
      <c r="L18" s="22" t="s">
        <v>12</v>
      </c>
      <c r="M18" s="22" t="s">
        <v>12</v>
      </c>
      <c r="N18" s="22" t="s">
        <v>12</v>
      </c>
      <c r="O18" s="22" t="s">
        <v>12</v>
      </c>
      <c r="P18" s="22" t="s">
        <v>12</v>
      </c>
      <c r="Q18" s="22" t="s">
        <v>12</v>
      </c>
      <c r="R18" s="22" t="s">
        <v>12</v>
      </c>
      <c r="S18" s="22" t="s">
        <v>12</v>
      </c>
      <c r="T18" s="22" t="s">
        <v>12</v>
      </c>
      <c r="U18" s="22" t="s">
        <v>12</v>
      </c>
      <c r="V18" s="23" t="s">
        <v>12</v>
      </c>
      <c r="W18" s="3">
        <v>94</v>
      </c>
      <c r="X18" s="3">
        <v>94</v>
      </c>
      <c r="Y18" s="14">
        <v>14</v>
      </c>
      <c r="AC18" s="2">
        <f t="shared" si="37"/>
        <v>14</v>
      </c>
      <c r="AD18" s="1" t="e">
        <f>#REF!</f>
        <v>#REF!</v>
      </c>
      <c r="AE18" s="1" t="e">
        <f>#REF!</f>
        <v>#REF!</v>
      </c>
      <c r="AF18" s="2" t="e">
        <f>#REF!</f>
        <v>#REF!</v>
      </c>
      <c r="AG18" s="2" t="e">
        <f>#REF!</f>
        <v>#REF!</v>
      </c>
      <c r="AH18" s="2" t="e">
        <f>#REF!</f>
        <v>#REF!</v>
      </c>
      <c r="AI18" s="2" t="e">
        <f>#REF!</f>
        <v>#REF!</v>
      </c>
      <c r="AJ18" s="2" t="e">
        <f>#REF!</f>
        <v>#REF!</v>
      </c>
      <c r="AK18" s="2" t="e">
        <f>#REF!</f>
        <v>#REF!</v>
      </c>
      <c r="AL18" s="2" t="e">
        <f>#REF!</f>
        <v>#REF!</v>
      </c>
      <c r="AM18" s="2" t="e">
        <f>#REF!</f>
        <v>#REF!</v>
      </c>
      <c r="AN18" s="2" t="e">
        <f>#REF!</f>
        <v>#REF!</v>
      </c>
      <c r="AO18" s="2" t="e">
        <f>#REF!</f>
        <v>#REF!</v>
      </c>
      <c r="AP18" s="2" t="e">
        <f>#REF!</f>
        <v>#REF!</v>
      </c>
      <c r="AQ18" s="2" t="e">
        <f>#REF!</f>
        <v>#REF!</v>
      </c>
      <c r="AR18" s="2" t="e">
        <f>#REF!</f>
        <v>#REF!</v>
      </c>
      <c r="AS18" s="2" t="e">
        <f>#REF!</f>
        <v>#REF!</v>
      </c>
      <c r="AT18" s="2" t="e">
        <f>#REF!</f>
        <v>#REF!</v>
      </c>
      <c r="AU18" s="2" t="e">
        <f>#REF!</f>
        <v>#REF!</v>
      </c>
      <c r="AV18" s="2" t="e">
        <f>#REF!</f>
        <v>#REF!</v>
      </c>
      <c r="AW18" s="2" t="e">
        <f>#REF!</f>
        <v>#REF!</v>
      </c>
      <c r="AX18" s="2" t="e">
        <f>#REF!</f>
        <v>#REF!</v>
      </c>
      <c r="AY18" s="2" t="e">
        <f>#REF!</f>
        <v>#REF!</v>
      </c>
      <c r="AZ18" s="2" t="e">
        <f>#REF!</f>
        <v>#REF!</v>
      </c>
      <c r="BA18" s="2" t="e">
        <f>#REF!</f>
        <v>#REF!</v>
      </c>
      <c r="BD18" s="2" t="e">
        <f>#REF!</f>
        <v>#REF!</v>
      </c>
      <c r="BE18" s="2" t="e">
        <f>#REF!</f>
        <v>#REF!</v>
      </c>
      <c r="BF18" s="2" t="e">
        <f>#REF!</f>
        <v>#REF!</v>
      </c>
      <c r="BG18" s="2" t="e">
        <f>#REF!</f>
        <v>#REF!</v>
      </c>
      <c r="BH18" s="2" t="e">
        <f>#REF!</f>
        <v>#REF!</v>
      </c>
      <c r="BI18" s="2" t="e">
        <f>#REF!</f>
        <v>#REF!</v>
      </c>
      <c r="BJ18" s="2" t="e">
        <f>#REF!</f>
        <v>#REF!</v>
      </c>
      <c r="BK18" s="2" t="e">
        <f>#REF!</f>
        <v>#REF!</v>
      </c>
      <c r="BL18" s="2" t="e">
        <f>#REF!</f>
        <v>#REF!</v>
      </c>
      <c r="BM18" s="2" t="e">
        <f>#REF!</f>
        <v>#REF!</v>
      </c>
      <c r="BO18" s="2" t="e">
        <f t="shared" si="32"/>
        <v>#REF!</v>
      </c>
      <c r="BP18" s="2" t="e">
        <f t="shared" si="33"/>
        <v>#REF!</v>
      </c>
      <c r="BQ18" s="2" t="e">
        <f t="shared" si="7"/>
        <v>#REF!</v>
      </c>
      <c r="BR18" s="2" t="e">
        <f>#REF!</f>
        <v>#REF!</v>
      </c>
      <c r="BS18" s="2" t="e">
        <f t="shared" si="34"/>
        <v>#REF!</v>
      </c>
      <c r="BT18" s="2" t="e">
        <f t="shared" si="35"/>
        <v>#REF!</v>
      </c>
      <c r="BU18" s="2" t="e">
        <f t="shared" si="36"/>
        <v>#REF!</v>
      </c>
      <c r="BX18" s="1" t="e">
        <f t="shared" si="8"/>
        <v>#REF!</v>
      </c>
      <c r="BY18" s="1" t="e">
        <f t="shared" si="9"/>
        <v>#REF!</v>
      </c>
      <c r="BZ18" s="2" t="e">
        <f t="shared" si="10"/>
        <v>#REF!</v>
      </c>
      <c r="CA18" s="2" t="e">
        <f t="shared" si="11"/>
        <v>#REF!</v>
      </c>
      <c r="CB18" s="2" t="e">
        <f t="shared" si="12"/>
        <v>#REF!</v>
      </c>
      <c r="CC18" s="2" t="e">
        <f t="shared" si="13"/>
        <v>#REF!</v>
      </c>
      <c r="CD18" s="2" t="e">
        <f t="shared" si="14"/>
        <v>#REF!</v>
      </c>
      <c r="CE18" s="2" t="e">
        <f t="shared" si="15"/>
        <v>#REF!</v>
      </c>
      <c r="CF18" s="2" t="e">
        <f t="shared" si="16"/>
        <v>#REF!</v>
      </c>
      <c r="CG18" s="2" t="e">
        <f t="shared" si="17"/>
        <v>#REF!</v>
      </c>
      <c r="CH18" s="2" t="e">
        <f t="shared" si="18"/>
        <v>#REF!</v>
      </c>
      <c r="CI18" s="2" t="e">
        <f t="shared" si="19"/>
        <v>#REF!</v>
      </c>
      <c r="CJ18" s="2" t="e">
        <f t="shared" si="20"/>
        <v>#REF!</v>
      </c>
      <c r="CK18" s="2" t="e">
        <f t="shared" si="21"/>
        <v>#REF!</v>
      </c>
      <c r="CL18" s="2" t="e">
        <f t="shared" si="22"/>
        <v>#REF!</v>
      </c>
      <c r="CM18" s="2" t="e">
        <f t="shared" si="23"/>
        <v>#REF!</v>
      </c>
      <c r="CN18" s="2" t="e">
        <f t="shared" si="24"/>
        <v>#REF!</v>
      </c>
      <c r="CO18" s="2" t="e">
        <f t="shared" si="25"/>
        <v>#REF!</v>
      </c>
      <c r="CP18" s="2" t="e">
        <f t="shared" si="26"/>
        <v>#REF!</v>
      </c>
      <c r="CQ18" s="2" t="e">
        <f t="shared" si="27"/>
        <v>#REF!</v>
      </c>
      <c r="CR18" s="2" t="e">
        <f t="shared" si="28"/>
        <v>#REF!</v>
      </c>
      <c r="CS18" s="2" t="e">
        <f t="shared" si="29"/>
        <v>#REF!</v>
      </c>
      <c r="CT18" s="2" t="e">
        <f t="shared" si="30"/>
        <v>#REF!</v>
      </c>
      <c r="CU18" s="2" t="e">
        <f t="shared" si="31"/>
        <v>#REF!</v>
      </c>
      <c r="CV18" s="2" t="e">
        <f t="shared" si="38"/>
        <v>#REF!</v>
      </c>
    </row>
    <row r="19" spans="1:100" ht="20.100000000000001" customHeight="1" x14ac:dyDescent="0.25">
      <c r="A19" s="20" t="s">
        <v>108</v>
      </c>
      <c r="B19" s="43" t="s">
        <v>109</v>
      </c>
      <c r="C19" s="21">
        <v>0</v>
      </c>
      <c r="D19" s="22">
        <v>25</v>
      </c>
      <c r="E19" s="22">
        <v>0</v>
      </c>
      <c r="F19" s="22">
        <v>0</v>
      </c>
      <c r="G19" s="22">
        <v>10</v>
      </c>
      <c r="H19" s="22">
        <v>50</v>
      </c>
      <c r="I19" s="22">
        <v>0</v>
      </c>
      <c r="J19" s="22" t="s">
        <v>12</v>
      </c>
      <c r="K19" s="22" t="s">
        <v>12</v>
      </c>
      <c r="L19" s="22" t="s">
        <v>12</v>
      </c>
      <c r="M19" s="22" t="s">
        <v>12</v>
      </c>
      <c r="N19" s="22" t="s">
        <v>12</v>
      </c>
      <c r="O19" s="22" t="s">
        <v>12</v>
      </c>
      <c r="P19" s="22" t="s">
        <v>12</v>
      </c>
      <c r="Q19" s="22" t="s">
        <v>12</v>
      </c>
      <c r="R19" s="22" t="s">
        <v>12</v>
      </c>
      <c r="S19" s="22" t="s">
        <v>12</v>
      </c>
      <c r="T19" s="22" t="s">
        <v>12</v>
      </c>
      <c r="U19" s="22" t="s">
        <v>12</v>
      </c>
      <c r="V19" s="23" t="s">
        <v>12</v>
      </c>
      <c r="W19" s="3">
        <v>85</v>
      </c>
      <c r="X19" s="3">
        <v>85</v>
      </c>
      <c r="Y19" s="14">
        <v>15</v>
      </c>
      <c r="AC19" s="2">
        <f t="shared" si="37"/>
        <v>15</v>
      </c>
      <c r="AD19" s="1" t="e">
        <f>#REF!</f>
        <v>#REF!</v>
      </c>
      <c r="AE19" s="1" t="e">
        <f>#REF!</f>
        <v>#REF!</v>
      </c>
      <c r="AF19" s="2" t="e">
        <f>#REF!</f>
        <v>#REF!</v>
      </c>
      <c r="AG19" s="2" t="e">
        <f>#REF!</f>
        <v>#REF!</v>
      </c>
      <c r="AH19" s="2" t="e">
        <f>#REF!</f>
        <v>#REF!</v>
      </c>
      <c r="AI19" s="2" t="e">
        <f>#REF!</f>
        <v>#REF!</v>
      </c>
      <c r="AJ19" s="2" t="e">
        <f>#REF!</f>
        <v>#REF!</v>
      </c>
      <c r="AK19" s="2" t="e">
        <f>#REF!</f>
        <v>#REF!</v>
      </c>
      <c r="AL19" s="2" t="e">
        <f>#REF!</f>
        <v>#REF!</v>
      </c>
      <c r="AM19" s="2" t="e">
        <f>#REF!</f>
        <v>#REF!</v>
      </c>
      <c r="AN19" s="2" t="e">
        <f>#REF!</f>
        <v>#REF!</v>
      </c>
      <c r="AO19" s="2" t="e">
        <f>#REF!</f>
        <v>#REF!</v>
      </c>
      <c r="AP19" s="2" t="e">
        <f>#REF!</f>
        <v>#REF!</v>
      </c>
      <c r="AQ19" s="2" t="e">
        <f>#REF!</f>
        <v>#REF!</v>
      </c>
      <c r="AR19" s="2" t="e">
        <f>#REF!</f>
        <v>#REF!</v>
      </c>
      <c r="AS19" s="2" t="e">
        <f>#REF!</f>
        <v>#REF!</v>
      </c>
      <c r="AT19" s="2" t="e">
        <f>#REF!</f>
        <v>#REF!</v>
      </c>
      <c r="AU19" s="2" t="e">
        <f>#REF!</f>
        <v>#REF!</v>
      </c>
      <c r="AV19" s="2" t="e">
        <f>#REF!</f>
        <v>#REF!</v>
      </c>
      <c r="AW19" s="2" t="e">
        <f>#REF!</f>
        <v>#REF!</v>
      </c>
      <c r="AX19" s="2" t="e">
        <f>#REF!</f>
        <v>#REF!</v>
      </c>
      <c r="AY19" s="2" t="e">
        <f>#REF!</f>
        <v>#REF!</v>
      </c>
      <c r="AZ19" s="2" t="e">
        <f>#REF!</f>
        <v>#REF!</v>
      </c>
      <c r="BA19" s="2" t="e">
        <f>#REF!</f>
        <v>#REF!</v>
      </c>
      <c r="BD19" s="2" t="e">
        <f>#REF!</f>
        <v>#REF!</v>
      </c>
      <c r="BE19" s="2" t="e">
        <f>#REF!</f>
        <v>#REF!</v>
      </c>
      <c r="BF19" s="2" t="e">
        <f>#REF!</f>
        <v>#REF!</v>
      </c>
      <c r="BG19" s="2" t="e">
        <f>#REF!</f>
        <v>#REF!</v>
      </c>
      <c r="BH19" s="2" t="e">
        <f>#REF!</f>
        <v>#REF!</v>
      </c>
      <c r="BI19" s="2" t="e">
        <f>#REF!</f>
        <v>#REF!</v>
      </c>
      <c r="BJ19" s="2" t="e">
        <f>#REF!</f>
        <v>#REF!</v>
      </c>
      <c r="BK19" s="2" t="e">
        <f>#REF!</f>
        <v>#REF!</v>
      </c>
      <c r="BL19" s="2" t="e">
        <f>#REF!</f>
        <v>#REF!</v>
      </c>
      <c r="BM19" s="2" t="e">
        <f>#REF!</f>
        <v>#REF!</v>
      </c>
      <c r="BO19" s="2" t="e">
        <f t="shared" si="32"/>
        <v>#REF!</v>
      </c>
      <c r="BP19" s="2" t="e">
        <f t="shared" si="33"/>
        <v>#REF!</v>
      </c>
      <c r="BQ19" s="2" t="e">
        <f t="shared" si="7"/>
        <v>#REF!</v>
      </c>
      <c r="BR19" s="2" t="e">
        <f>#REF!</f>
        <v>#REF!</v>
      </c>
      <c r="BS19" s="2" t="e">
        <f t="shared" si="34"/>
        <v>#REF!</v>
      </c>
      <c r="BT19" s="2" t="e">
        <f t="shared" si="35"/>
        <v>#REF!</v>
      </c>
      <c r="BU19" s="2" t="e">
        <f t="shared" si="36"/>
        <v>#REF!</v>
      </c>
      <c r="BX19" s="1" t="e">
        <f t="shared" si="8"/>
        <v>#REF!</v>
      </c>
      <c r="BY19" s="1" t="e">
        <f t="shared" si="9"/>
        <v>#REF!</v>
      </c>
      <c r="BZ19" s="2" t="e">
        <f t="shared" si="10"/>
        <v>#REF!</v>
      </c>
      <c r="CA19" s="2" t="e">
        <f t="shared" si="11"/>
        <v>#REF!</v>
      </c>
      <c r="CB19" s="2" t="e">
        <f t="shared" si="12"/>
        <v>#REF!</v>
      </c>
      <c r="CC19" s="2" t="e">
        <f t="shared" si="13"/>
        <v>#REF!</v>
      </c>
      <c r="CD19" s="2" t="e">
        <f t="shared" si="14"/>
        <v>#REF!</v>
      </c>
      <c r="CE19" s="2" t="e">
        <f t="shared" si="15"/>
        <v>#REF!</v>
      </c>
      <c r="CF19" s="2" t="e">
        <f t="shared" si="16"/>
        <v>#REF!</v>
      </c>
      <c r="CG19" s="2" t="e">
        <f t="shared" si="17"/>
        <v>#REF!</v>
      </c>
      <c r="CH19" s="2" t="e">
        <f t="shared" si="18"/>
        <v>#REF!</v>
      </c>
      <c r="CI19" s="2" t="e">
        <f t="shared" si="19"/>
        <v>#REF!</v>
      </c>
      <c r="CJ19" s="2" t="e">
        <f t="shared" si="20"/>
        <v>#REF!</v>
      </c>
      <c r="CK19" s="2" t="e">
        <f t="shared" si="21"/>
        <v>#REF!</v>
      </c>
      <c r="CL19" s="2" t="e">
        <f t="shared" si="22"/>
        <v>#REF!</v>
      </c>
      <c r="CM19" s="2" t="e">
        <f t="shared" si="23"/>
        <v>#REF!</v>
      </c>
      <c r="CN19" s="2" t="e">
        <f t="shared" si="24"/>
        <v>#REF!</v>
      </c>
      <c r="CO19" s="2" t="e">
        <f t="shared" si="25"/>
        <v>#REF!</v>
      </c>
      <c r="CP19" s="2" t="e">
        <f t="shared" si="26"/>
        <v>#REF!</v>
      </c>
      <c r="CQ19" s="2" t="e">
        <f t="shared" si="27"/>
        <v>#REF!</v>
      </c>
      <c r="CR19" s="2" t="e">
        <f t="shared" si="28"/>
        <v>#REF!</v>
      </c>
      <c r="CS19" s="2" t="e">
        <f t="shared" si="29"/>
        <v>#REF!</v>
      </c>
      <c r="CT19" s="2" t="e">
        <f t="shared" si="30"/>
        <v>#REF!</v>
      </c>
      <c r="CU19" s="2" t="e">
        <f t="shared" si="31"/>
        <v>#REF!</v>
      </c>
      <c r="CV19" s="2" t="e">
        <f t="shared" si="38"/>
        <v>#REF!</v>
      </c>
    </row>
    <row r="20" spans="1:100" ht="20.100000000000001" customHeight="1" x14ac:dyDescent="0.25">
      <c r="A20" s="20" t="s">
        <v>80</v>
      </c>
      <c r="B20" s="43" t="s">
        <v>81</v>
      </c>
      <c r="C20" s="21">
        <v>27</v>
      </c>
      <c r="D20" s="22">
        <v>15</v>
      </c>
      <c r="E20" s="22">
        <v>15</v>
      </c>
      <c r="F20" s="22">
        <v>0</v>
      </c>
      <c r="G20" s="22">
        <v>0</v>
      </c>
      <c r="H20" s="22">
        <v>25</v>
      </c>
      <c r="I20" s="22">
        <v>0</v>
      </c>
      <c r="J20" s="22" t="s">
        <v>12</v>
      </c>
      <c r="K20" s="22" t="s">
        <v>12</v>
      </c>
      <c r="L20" s="22" t="s">
        <v>12</v>
      </c>
      <c r="M20" s="22" t="s">
        <v>12</v>
      </c>
      <c r="N20" s="22" t="s">
        <v>12</v>
      </c>
      <c r="O20" s="22" t="s">
        <v>12</v>
      </c>
      <c r="P20" s="22" t="s">
        <v>12</v>
      </c>
      <c r="Q20" s="22" t="s">
        <v>12</v>
      </c>
      <c r="R20" s="22" t="s">
        <v>12</v>
      </c>
      <c r="S20" s="22" t="s">
        <v>12</v>
      </c>
      <c r="T20" s="22" t="s">
        <v>12</v>
      </c>
      <c r="U20" s="22" t="s">
        <v>12</v>
      </c>
      <c r="V20" s="23" t="s">
        <v>12</v>
      </c>
      <c r="W20" s="3">
        <v>82</v>
      </c>
      <c r="X20" s="3">
        <v>82</v>
      </c>
      <c r="Y20" s="14">
        <v>16</v>
      </c>
      <c r="AC20" s="2">
        <f t="shared" si="37"/>
        <v>16</v>
      </c>
      <c r="AD20" s="1" t="e">
        <f>#REF!</f>
        <v>#REF!</v>
      </c>
      <c r="AE20" s="1" t="e">
        <f>#REF!</f>
        <v>#REF!</v>
      </c>
      <c r="AF20" s="2" t="e">
        <f>#REF!</f>
        <v>#REF!</v>
      </c>
      <c r="AG20" s="2" t="e">
        <f>#REF!</f>
        <v>#REF!</v>
      </c>
      <c r="AH20" s="2" t="e">
        <f>#REF!</f>
        <v>#REF!</v>
      </c>
      <c r="AI20" s="2" t="e">
        <f>#REF!</f>
        <v>#REF!</v>
      </c>
      <c r="AJ20" s="2" t="e">
        <f>#REF!</f>
        <v>#REF!</v>
      </c>
      <c r="AK20" s="2" t="e">
        <f>#REF!</f>
        <v>#REF!</v>
      </c>
      <c r="AL20" s="2" t="e">
        <f>#REF!</f>
        <v>#REF!</v>
      </c>
      <c r="AM20" s="2" t="e">
        <f>#REF!</f>
        <v>#REF!</v>
      </c>
      <c r="AN20" s="2" t="e">
        <f>#REF!</f>
        <v>#REF!</v>
      </c>
      <c r="AO20" s="2" t="e">
        <f>#REF!</f>
        <v>#REF!</v>
      </c>
      <c r="AP20" s="2" t="e">
        <f>#REF!</f>
        <v>#REF!</v>
      </c>
      <c r="AQ20" s="2" t="e">
        <f>#REF!</f>
        <v>#REF!</v>
      </c>
      <c r="AR20" s="2" t="e">
        <f>#REF!</f>
        <v>#REF!</v>
      </c>
      <c r="AS20" s="2" t="e">
        <f>#REF!</f>
        <v>#REF!</v>
      </c>
      <c r="AT20" s="2" t="e">
        <f>#REF!</f>
        <v>#REF!</v>
      </c>
      <c r="AU20" s="2" t="e">
        <f>#REF!</f>
        <v>#REF!</v>
      </c>
      <c r="AV20" s="2" t="e">
        <f>#REF!</f>
        <v>#REF!</v>
      </c>
      <c r="AW20" s="2" t="e">
        <f>#REF!</f>
        <v>#REF!</v>
      </c>
      <c r="AX20" s="2" t="e">
        <f>#REF!</f>
        <v>#REF!</v>
      </c>
      <c r="AY20" s="2" t="e">
        <f>#REF!</f>
        <v>#REF!</v>
      </c>
      <c r="AZ20" s="2" t="e">
        <f>#REF!</f>
        <v>#REF!</v>
      </c>
      <c r="BA20" s="2" t="e">
        <f>#REF!</f>
        <v>#REF!</v>
      </c>
      <c r="BD20" s="2" t="e">
        <f>#REF!</f>
        <v>#REF!</v>
      </c>
      <c r="BE20" s="2" t="e">
        <f>#REF!</f>
        <v>#REF!</v>
      </c>
      <c r="BF20" s="2" t="e">
        <f>#REF!</f>
        <v>#REF!</v>
      </c>
      <c r="BG20" s="2" t="e">
        <f>#REF!</f>
        <v>#REF!</v>
      </c>
      <c r="BH20" s="2" t="e">
        <f>#REF!</f>
        <v>#REF!</v>
      </c>
      <c r="BI20" s="2" t="e">
        <f>#REF!</f>
        <v>#REF!</v>
      </c>
      <c r="BJ20" s="2" t="e">
        <f>#REF!</f>
        <v>#REF!</v>
      </c>
      <c r="BK20" s="2" t="e">
        <f>#REF!</f>
        <v>#REF!</v>
      </c>
      <c r="BL20" s="2" t="e">
        <f>#REF!</f>
        <v>#REF!</v>
      </c>
      <c r="BM20" s="2" t="e">
        <f>#REF!</f>
        <v>#REF!</v>
      </c>
      <c r="BO20" s="2" t="e">
        <f t="shared" si="32"/>
        <v>#REF!</v>
      </c>
      <c r="BP20" s="2" t="e">
        <f t="shared" si="33"/>
        <v>#REF!</v>
      </c>
      <c r="BQ20" s="2" t="e">
        <f t="shared" si="7"/>
        <v>#REF!</v>
      </c>
      <c r="BR20" s="2" t="e">
        <f>#REF!</f>
        <v>#REF!</v>
      </c>
      <c r="BS20" s="2" t="e">
        <f t="shared" si="34"/>
        <v>#REF!</v>
      </c>
      <c r="BT20" s="2" t="e">
        <f t="shared" si="35"/>
        <v>#REF!</v>
      </c>
      <c r="BU20" s="2" t="e">
        <f t="shared" si="36"/>
        <v>#REF!</v>
      </c>
      <c r="BX20" s="1" t="e">
        <f t="shared" si="8"/>
        <v>#REF!</v>
      </c>
      <c r="BY20" s="1" t="e">
        <f t="shared" si="9"/>
        <v>#REF!</v>
      </c>
      <c r="BZ20" s="2" t="e">
        <f t="shared" si="10"/>
        <v>#REF!</v>
      </c>
      <c r="CA20" s="2" t="e">
        <f t="shared" si="11"/>
        <v>#REF!</v>
      </c>
      <c r="CB20" s="2" t="e">
        <f t="shared" si="12"/>
        <v>#REF!</v>
      </c>
      <c r="CC20" s="2" t="e">
        <f t="shared" si="13"/>
        <v>#REF!</v>
      </c>
      <c r="CD20" s="2" t="e">
        <f t="shared" si="14"/>
        <v>#REF!</v>
      </c>
      <c r="CE20" s="2" t="e">
        <f t="shared" si="15"/>
        <v>#REF!</v>
      </c>
      <c r="CF20" s="2" t="e">
        <f t="shared" si="16"/>
        <v>#REF!</v>
      </c>
      <c r="CG20" s="2" t="e">
        <f t="shared" si="17"/>
        <v>#REF!</v>
      </c>
      <c r="CH20" s="2" t="e">
        <f t="shared" si="18"/>
        <v>#REF!</v>
      </c>
      <c r="CI20" s="2" t="e">
        <f t="shared" si="19"/>
        <v>#REF!</v>
      </c>
      <c r="CJ20" s="2" t="e">
        <f t="shared" si="20"/>
        <v>#REF!</v>
      </c>
      <c r="CK20" s="2" t="e">
        <f t="shared" si="21"/>
        <v>#REF!</v>
      </c>
      <c r="CL20" s="2" t="e">
        <f t="shared" si="22"/>
        <v>#REF!</v>
      </c>
      <c r="CM20" s="2" t="e">
        <f t="shared" si="23"/>
        <v>#REF!</v>
      </c>
      <c r="CN20" s="2" t="e">
        <f t="shared" si="24"/>
        <v>#REF!</v>
      </c>
      <c r="CO20" s="2" t="e">
        <f t="shared" si="25"/>
        <v>#REF!</v>
      </c>
      <c r="CP20" s="2" t="e">
        <f t="shared" si="26"/>
        <v>#REF!</v>
      </c>
      <c r="CQ20" s="2" t="e">
        <f t="shared" si="27"/>
        <v>#REF!</v>
      </c>
      <c r="CR20" s="2" t="e">
        <f t="shared" si="28"/>
        <v>#REF!</v>
      </c>
      <c r="CS20" s="2" t="e">
        <f t="shared" si="29"/>
        <v>#REF!</v>
      </c>
      <c r="CT20" s="2" t="e">
        <f t="shared" si="30"/>
        <v>#REF!</v>
      </c>
      <c r="CU20" s="2" t="e">
        <f t="shared" si="31"/>
        <v>#REF!</v>
      </c>
      <c r="CV20" s="2" t="e">
        <f t="shared" si="38"/>
        <v>#REF!</v>
      </c>
    </row>
    <row r="21" spans="1:100" ht="20.100000000000001" customHeight="1" x14ac:dyDescent="0.25">
      <c r="A21" s="20" t="s">
        <v>71</v>
      </c>
      <c r="B21" s="43" t="s">
        <v>72</v>
      </c>
      <c r="C21" s="21">
        <v>40</v>
      </c>
      <c r="D21" s="22">
        <v>10</v>
      </c>
      <c r="E21" s="22">
        <v>2</v>
      </c>
      <c r="F21" s="22">
        <v>22</v>
      </c>
      <c r="G21" s="22">
        <v>0</v>
      </c>
      <c r="H21" s="22">
        <v>0</v>
      </c>
      <c r="I21" s="22">
        <v>0</v>
      </c>
      <c r="J21" s="22" t="s">
        <v>12</v>
      </c>
      <c r="K21" s="22" t="s">
        <v>12</v>
      </c>
      <c r="L21" s="22" t="s">
        <v>12</v>
      </c>
      <c r="M21" s="22" t="s">
        <v>12</v>
      </c>
      <c r="N21" s="22" t="s">
        <v>12</v>
      </c>
      <c r="O21" s="22" t="s">
        <v>12</v>
      </c>
      <c r="P21" s="22" t="s">
        <v>12</v>
      </c>
      <c r="Q21" s="22" t="s">
        <v>12</v>
      </c>
      <c r="R21" s="22" t="s">
        <v>12</v>
      </c>
      <c r="S21" s="22" t="s">
        <v>12</v>
      </c>
      <c r="T21" s="22" t="s">
        <v>12</v>
      </c>
      <c r="U21" s="22" t="s">
        <v>12</v>
      </c>
      <c r="V21" s="23" t="s">
        <v>12</v>
      </c>
      <c r="W21" s="3">
        <v>74</v>
      </c>
      <c r="X21" s="3">
        <v>74</v>
      </c>
      <c r="Y21" s="14">
        <v>17</v>
      </c>
      <c r="AC21" s="2">
        <f t="shared" si="37"/>
        <v>17</v>
      </c>
      <c r="AD21" s="1" t="e">
        <f>#REF!</f>
        <v>#REF!</v>
      </c>
      <c r="AE21" s="1" t="e">
        <f>#REF!</f>
        <v>#REF!</v>
      </c>
      <c r="AF21" s="2" t="e">
        <f>#REF!</f>
        <v>#REF!</v>
      </c>
      <c r="AG21" s="2" t="e">
        <f>#REF!</f>
        <v>#REF!</v>
      </c>
      <c r="AH21" s="2" t="e">
        <f>#REF!</f>
        <v>#REF!</v>
      </c>
      <c r="AI21" s="2" t="e">
        <f>#REF!</f>
        <v>#REF!</v>
      </c>
      <c r="AJ21" s="2" t="e">
        <f>#REF!</f>
        <v>#REF!</v>
      </c>
      <c r="AK21" s="2" t="e">
        <f>#REF!</f>
        <v>#REF!</v>
      </c>
      <c r="AL21" s="2" t="e">
        <f>#REF!</f>
        <v>#REF!</v>
      </c>
      <c r="AM21" s="2" t="e">
        <f>#REF!</f>
        <v>#REF!</v>
      </c>
      <c r="AN21" s="2" t="e">
        <f>#REF!</f>
        <v>#REF!</v>
      </c>
      <c r="AO21" s="2" t="e">
        <f>#REF!</f>
        <v>#REF!</v>
      </c>
      <c r="AP21" s="2" t="e">
        <f>#REF!</f>
        <v>#REF!</v>
      </c>
      <c r="AQ21" s="2" t="e">
        <f>#REF!</f>
        <v>#REF!</v>
      </c>
      <c r="AR21" s="2" t="e">
        <f>#REF!</f>
        <v>#REF!</v>
      </c>
      <c r="AS21" s="2" t="e">
        <f>#REF!</f>
        <v>#REF!</v>
      </c>
      <c r="AT21" s="2" t="e">
        <f>#REF!</f>
        <v>#REF!</v>
      </c>
      <c r="AU21" s="2" t="e">
        <f>#REF!</f>
        <v>#REF!</v>
      </c>
      <c r="AV21" s="2" t="e">
        <f>#REF!</f>
        <v>#REF!</v>
      </c>
      <c r="AW21" s="2" t="e">
        <f>#REF!</f>
        <v>#REF!</v>
      </c>
      <c r="AX21" s="2" t="e">
        <f>#REF!</f>
        <v>#REF!</v>
      </c>
      <c r="AY21" s="2" t="e">
        <f>#REF!</f>
        <v>#REF!</v>
      </c>
      <c r="AZ21" s="2" t="e">
        <f>#REF!</f>
        <v>#REF!</v>
      </c>
      <c r="BA21" s="2" t="e">
        <f>#REF!</f>
        <v>#REF!</v>
      </c>
      <c r="BD21" s="2" t="e">
        <f>#REF!</f>
        <v>#REF!</v>
      </c>
      <c r="BE21" s="2" t="e">
        <f>#REF!</f>
        <v>#REF!</v>
      </c>
      <c r="BF21" s="2" t="e">
        <f>#REF!</f>
        <v>#REF!</v>
      </c>
      <c r="BG21" s="2" t="e">
        <f>#REF!</f>
        <v>#REF!</v>
      </c>
      <c r="BH21" s="2" t="e">
        <f>#REF!</f>
        <v>#REF!</v>
      </c>
      <c r="BI21" s="2" t="e">
        <f>#REF!</f>
        <v>#REF!</v>
      </c>
      <c r="BJ21" s="2" t="e">
        <f>#REF!</f>
        <v>#REF!</v>
      </c>
      <c r="BK21" s="2" t="e">
        <f>#REF!</f>
        <v>#REF!</v>
      </c>
      <c r="BL21" s="2" t="e">
        <f>#REF!</f>
        <v>#REF!</v>
      </c>
      <c r="BM21" s="2" t="e">
        <f>#REF!</f>
        <v>#REF!</v>
      </c>
      <c r="BO21" s="2" t="e">
        <f t="shared" si="32"/>
        <v>#REF!</v>
      </c>
      <c r="BP21" s="2" t="e">
        <f t="shared" si="33"/>
        <v>#REF!</v>
      </c>
      <c r="BQ21" s="2" t="e">
        <f t="shared" si="7"/>
        <v>#REF!</v>
      </c>
      <c r="BR21" s="2" t="e">
        <f>#REF!</f>
        <v>#REF!</v>
      </c>
      <c r="BS21" s="2" t="e">
        <f t="shared" si="34"/>
        <v>#REF!</v>
      </c>
      <c r="BT21" s="2" t="e">
        <f t="shared" si="35"/>
        <v>#REF!</v>
      </c>
      <c r="BU21" s="2" t="e">
        <f t="shared" si="36"/>
        <v>#REF!</v>
      </c>
      <c r="BX21" s="1" t="e">
        <f t="shared" si="8"/>
        <v>#REF!</v>
      </c>
      <c r="BY21" s="1" t="e">
        <f t="shared" si="9"/>
        <v>#REF!</v>
      </c>
      <c r="BZ21" s="2" t="e">
        <f t="shared" si="10"/>
        <v>#REF!</v>
      </c>
      <c r="CA21" s="2" t="e">
        <f t="shared" si="11"/>
        <v>#REF!</v>
      </c>
      <c r="CB21" s="2" t="e">
        <f t="shared" si="12"/>
        <v>#REF!</v>
      </c>
      <c r="CC21" s="2" t="e">
        <f t="shared" si="13"/>
        <v>#REF!</v>
      </c>
      <c r="CD21" s="2" t="e">
        <f t="shared" si="14"/>
        <v>#REF!</v>
      </c>
      <c r="CE21" s="2" t="e">
        <f t="shared" si="15"/>
        <v>#REF!</v>
      </c>
      <c r="CF21" s="2" t="e">
        <f t="shared" si="16"/>
        <v>#REF!</v>
      </c>
      <c r="CG21" s="2" t="e">
        <f t="shared" si="17"/>
        <v>#REF!</v>
      </c>
      <c r="CH21" s="2" t="e">
        <f t="shared" si="18"/>
        <v>#REF!</v>
      </c>
      <c r="CI21" s="2" t="e">
        <f t="shared" si="19"/>
        <v>#REF!</v>
      </c>
      <c r="CJ21" s="2" t="e">
        <f t="shared" si="20"/>
        <v>#REF!</v>
      </c>
      <c r="CK21" s="2" t="e">
        <f t="shared" si="21"/>
        <v>#REF!</v>
      </c>
      <c r="CL21" s="2" t="e">
        <f t="shared" si="22"/>
        <v>#REF!</v>
      </c>
      <c r="CM21" s="2" t="e">
        <f t="shared" si="23"/>
        <v>#REF!</v>
      </c>
      <c r="CN21" s="2" t="e">
        <f t="shared" si="24"/>
        <v>#REF!</v>
      </c>
      <c r="CO21" s="2" t="e">
        <f t="shared" si="25"/>
        <v>#REF!</v>
      </c>
      <c r="CP21" s="2" t="e">
        <f t="shared" si="26"/>
        <v>#REF!</v>
      </c>
      <c r="CQ21" s="2" t="e">
        <f t="shared" si="27"/>
        <v>#REF!</v>
      </c>
      <c r="CR21" s="2" t="e">
        <f t="shared" si="28"/>
        <v>#REF!</v>
      </c>
      <c r="CS21" s="2" t="e">
        <f t="shared" si="29"/>
        <v>#REF!</v>
      </c>
      <c r="CT21" s="2" t="e">
        <f t="shared" si="30"/>
        <v>#REF!</v>
      </c>
      <c r="CU21" s="2" t="e">
        <f t="shared" si="31"/>
        <v>#REF!</v>
      </c>
      <c r="CV21" s="2" t="e">
        <f t="shared" si="38"/>
        <v>#REF!</v>
      </c>
    </row>
    <row r="22" spans="1:100" ht="20.100000000000001" customHeight="1" x14ac:dyDescent="0.25">
      <c r="A22" s="20" t="s">
        <v>84</v>
      </c>
      <c r="B22" s="43" t="s">
        <v>85</v>
      </c>
      <c r="C22" s="21">
        <v>25</v>
      </c>
      <c r="D22" s="22">
        <v>0</v>
      </c>
      <c r="E22" s="22">
        <v>0</v>
      </c>
      <c r="F22" s="22">
        <v>0</v>
      </c>
      <c r="G22" s="22">
        <v>0</v>
      </c>
      <c r="H22" s="22">
        <v>0</v>
      </c>
      <c r="I22" s="22">
        <v>35</v>
      </c>
      <c r="J22" s="22" t="s">
        <v>12</v>
      </c>
      <c r="K22" s="22" t="s">
        <v>12</v>
      </c>
      <c r="L22" s="22" t="s">
        <v>12</v>
      </c>
      <c r="M22" s="22" t="s">
        <v>12</v>
      </c>
      <c r="N22" s="22" t="s">
        <v>12</v>
      </c>
      <c r="O22" s="22" t="s">
        <v>12</v>
      </c>
      <c r="P22" s="22" t="s">
        <v>12</v>
      </c>
      <c r="Q22" s="22" t="s">
        <v>12</v>
      </c>
      <c r="R22" s="22" t="s">
        <v>12</v>
      </c>
      <c r="S22" s="22" t="s">
        <v>12</v>
      </c>
      <c r="T22" s="22" t="s">
        <v>12</v>
      </c>
      <c r="U22" s="22" t="s">
        <v>12</v>
      </c>
      <c r="V22" s="23" t="s">
        <v>12</v>
      </c>
      <c r="W22" s="3">
        <v>60</v>
      </c>
      <c r="X22" s="3">
        <v>60</v>
      </c>
      <c r="Y22" s="14">
        <v>18</v>
      </c>
      <c r="AC22" s="2">
        <f t="shared" si="37"/>
        <v>18</v>
      </c>
      <c r="AD22" s="1" t="e">
        <f>#REF!</f>
        <v>#REF!</v>
      </c>
      <c r="AE22" s="1" t="e">
        <f>#REF!</f>
        <v>#REF!</v>
      </c>
      <c r="AF22" s="2" t="e">
        <f>#REF!</f>
        <v>#REF!</v>
      </c>
      <c r="AG22" s="2" t="e">
        <f>#REF!</f>
        <v>#REF!</v>
      </c>
      <c r="AH22" s="2" t="e">
        <f>#REF!</f>
        <v>#REF!</v>
      </c>
      <c r="AI22" s="2" t="e">
        <f>#REF!</f>
        <v>#REF!</v>
      </c>
      <c r="AJ22" s="2" t="e">
        <f>#REF!</f>
        <v>#REF!</v>
      </c>
      <c r="AK22" s="2" t="e">
        <f>#REF!</f>
        <v>#REF!</v>
      </c>
      <c r="AL22" s="2" t="e">
        <f>#REF!</f>
        <v>#REF!</v>
      </c>
      <c r="AM22" s="2" t="e">
        <f>#REF!</f>
        <v>#REF!</v>
      </c>
      <c r="AN22" s="2" t="e">
        <f>#REF!</f>
        <v>#REF!</v>
      </c>
      <c r="AO22" s="2" t="e">
        <f>#REF!</f>
        <v>#REF!</v>
      </c>
      <c r="AP22" s="2" t="e">
        <f>#REF!</f>
        <v>#REF!</v>
      </c>
      <c r="AQ22" s="2" t="e">
        <f>#REF!</f>
        <v>#REF!</v>
      </c>
      <c r="AR22" s="2" t="e">
        <f>#REF!</f>
        <v>#REF!</v>
      </c>
      <c r="AS22" s="2" t="e">
        <f>#REF!</f>
        <v>#REF!</v>
      </c>
      <c r="AT22" s="2" t="e">
        <f>#REF!</f>
        <v>#REF!</v>
      </c>
      <c r="AU22" s="2" t="e">
        <f>#REF!</f>
        <v>#REF!</v>
      </c>
      <c r="AV22" s="2" t="e">
        <f>#REF!</f>
        <v>#REF!</v>
      </c>
      <c r="AW22" s="2" t="e">
        <f>#REF!</f>
        <v>#REF!</v>
      </c>
      <c r="AX22" s="2" t="e">
        <f>#REF!</f>
        <v>#REF!</v>
      </c>
      <c r="AY22" s="2" t="e">
        <f>#REF!</f>
        <v>#REF!</v>
      </c>
      <c r="AZ22" s="2" t="e">
        <f>#REF!</f>
        <v>#REF!</v>
      </c>
      <c r="BA22" s="2" t="e">
        <f>#REF!</f>
        <v>#REF!</v>
      </c>
      <c r="BD22" s="2" t="e">
        <f>#REF!</f>
        <v>#REF!</v>
      </c>
      <c r="BE22" s="2" t="e">
        <f>#REF!</f>
        <v>#REF!</v>
      </c>
      <c r="BF22" s="2" t="e">
        <f>#REF!</f>
        <v>#REF!</v>
      </c>
      <c r="BG22" s="2" t="e">
        <f>#REF!</f>
        <v>#REF!</v>
      </c>
      <c r="BH22" s="2" t="e">
        <f>#REF!</f>
        <v>#REF!</v>
      </c>
      <c r="BI22" s="2" t="e">
        <f>#REF!</f>
        <v>#REF!</v>
      </c>
      <c r="BJ22" s="2" t="e">
        <f>#REF!</f>
        <v>#REF!</v>
      </c>
      <c r="BK22" s="2" t="e">
        <f>#REF!</f>
        <v>#REF!</v>
      </c>
      <c r="BL22" s="2" t="e">
        <f>#REF!</f>
        <v>#REF!</v>
      </c>
      <c r="BM22" s="2" t="e">
        <f>#REF!</f>
        <v>#REF!</v>
      </c>
      <c r="BO22" s="2" t="e">
        <f t="shared" si="32"/>
        <v>#REF!</v>
      </c>
      <c r="BP22" s="2" t="e">
        <f t="shared" si="33"/>
        <v>#REF!</v>
      </c>
      <c r="BQ22" s="2" t="e">
        <f t="shared" si="7"/>
        <v>#REF!</v>
      </c>
      <c r="BR22" s="2" t="e">
        <f>#REF!</f>
        <v>#REF!</v>
      </c>
      <c r="BS22" s="2" t="e">
        <f t="shared" si="34"/>
        <v>#REF!</v>
      </c>
      <c r="BT22" s="2" t="e">
        <f t="shared" si="35"/>
        <v>#REF!</v>
      </c>
      <c r="BU22" s="2" t="e">
        <f t="shared" si="36"/>
        <v>#REF!</v>
      </c>
      <c r="BX22" s="1" t="e">
        <f t="shared" si="8"/>
        <v>#REF!</v>
      </c>
      <c r="BY22" s="1" t="e">
        <f t="shared" si="9"/>
        <v>#REF!</v>
      </c>
      <c r="BZ22" s="2" t="e">
        <f t="shared" si="10"/>
        <v>#REF!</v>
      </c>
      <c r="CA22" s="2" t="e">
        <f t="shared" si="11"/>
        <v>#REF!</v>
      </c>
      <c r="CB22" s="2" t="e">
        <f t="shared" si="12"/>
        <v>#REF!</v>
      </c>
      <c r="CC22" s="2" t="e">
        <f t="shared" si="13"/>
        <v>#REF!</v>
      </c>
      <c r="CD22" s="2" t="e">
        <f t="shared" si="14"/>
        <v>#REF!</v>
      </c>
      <c r="CE22" s="2" t="e">
        <f t="shared" si="15"/>
        <v>#REF!</v>
      </c>
      <c r="CF22" s="2" t="e">
        <f t="shared" si="16"/>
        <v>#REF!</v>
      </c>
      <c r="CG22" s="2" t="e">
        <f t="shared" si="17"/>
        <v>#REF!</v>
      </c>
      <c r="CH22" s="2" t="e">
        <f t="shared" si="18"/>
        <v>#REF!</v>
      </c>
      <c r="CI22" s="2" t="e">
        <f t="shared" si="19"/>
        <v>#REF!</v>
      </c>
      <c r="CJ22" s="2" t="e">
        <f t="shared" si="20"/>
        <v>#REF!</v>
      </c>
      <c r="CK22" s="2" t="e">
        <f t="shared" si="21"/>
        <v>#REF!</v>
      </c>
      <c r="CL22" s="2" t="e">
        <f t="shared" si="22"/>
        <v>#REF!</v>
      </c>
      <c r="CM22" s="2" t="e">
        <f t="shared" si="23"/>
        <v>#REF!</v>
      </c>
      <c r="CN22" s="2" t="e">
        <f t="shared" si="24"/>
        <v>#REF!</v>
      </c>
      <c r="CO22" s="2" t="e">
        <f t="shared" si="25"/>
        <v>#REF!</v>
      </c>
      <c r="CP22" s="2" t="e">
        <f t="shared" si="26"/>
        <v>#REF!</v>
      </c>
      <c r="CQ22" s="2" t="e">
        <f t="shared" si="27"/>
        <v>#REF!</v>
      </c>
      <c r="CR22" s="2" t="e">
        <f t="shared" si="28"/>
        <v>#REF!</v>
      </c>
      <c r="CS22" s="2" t="e">
        <f t="shared" si="29"/>
        <v>#REF!</v>
      </c>
      <c r="CT22" s="2" t="e">
        <f t="shared" si="30"/>
        <v>#REF!</v>
      </c>
      <c r="CU22" s="2" t="e">
        <f t="shared" si="31"/>
        <v>#REF!</v>
      </c>
      <c r="CV22" s="2" t="e">
        <f t="shared" si="38"/>
        <v>#REF!</v>
      </c>
    </row>
    <row r="23" spans="1:100" ht="20.100000000000001" customHeight="1" x14ac:dyDescent="0.25">
      <c r="A23" s="20" t="s">
        <v>90</v>
      </c>
      <c r="B23" s="43" t="s">
        <v>91</v>
      </c>
      <c r="C23" s="21">
        <v>14</v>
      </c>
      <c r="D23" s="22">
        <v>6</v>
      </c>
      <c r="E23" s="22">
        <v>0</v>
      </c>
      <c r="F23" s="22">
        <v>0</v>
      </c>
      <c r="G23" s="22">
        <v>15</v>
      </c>
      <c r="H23" s="22">
        <v>22</v>
      </c>
      <c r="I23" s="22">
        <v>0</v>
      </c>
      <c r="J23" s="22" t="s">
        <v>12</v>
      </c>
      <c r="K23" s="22" t="s">
        <v>12</v>
      </c>
      <c r="L23" s="22" t="s">
        <v>12</v>
      </c>
      <c r="M23" s="22" t="s">
        <v>12</v>
      </c>
      <c r="N23" s="22" t="s">
        <v>12</v>
      </c>
      <c r="O23" s="22" t="s">
        <v>12</v>
      </c>
      <c r="P23" s="22" t="s">
        <v>12</v>
      </c>
      <c r="Q23" s="22" t="s">
        <v>12</v>
      </c>
      <c r="R23" s="22" t="s">
        <v>12</v>
      </c>
      <c r="S23" s="22" t="s">
        <v>12</v>
      </c>
      <c r="T23" s="22" t="s">
        <v>12</v>
      </c>
      <c r="U23" s="22" t="s">
        <v>12</v>
      </c>
      <c r="V23" s="23" t="s">
        <v>12</v>
      </c>
      <c r="W23" s="3">
        <v>57</v>
      </c>
      <c r="X23" s="3">
        <v>57</v>
      </c>
      <c r="Y23" s="14">
        <v>19</v>
      </c>
      <c r="AC23" s="2">
        <f t="shared" si="37"/>
        <v>19</v>
      </c>
      <c r="AD23" s="1" t="e">
        <f>#REF!</f>
        <v>#REF!</v>
      </c>
      <c r="AE23" s="1" t="e">
        <f>#REF!</f>
        <v>#REF!</v>
      </c>
      <c r="AF23" s="2" t="e">
        <f>#REF!</f>
        <v>#REF!</v>
      </c>
      <c r="AG23" s="2" t="e">
        <f>#REF!</f>
        <v>#REF!</v>
      </c>
      <c r="AH23" s="2" t="e">
        <f>#REF!</f>
        <v>#REF!</v>
      </c>
      <c r="AI23" s="2" t="e">
        <f>#REF!</f>
        <v>#REF!</v>
      </c>
      <c r="AJ23" s="2" t="e">
        <f>#REF!</f>
        <v>#REF!</v>
      </c>
      <c r="AK23" s="2" t="e">
        <f>#REF!</f>
        <v>#REF!</v>
      </c>
      <c r="AL23" s="2" t="e">
        <f>#REF!</f>
        <v>#REF!</v>
      </c>
      <c r="AM23" s="2" t="e">
        <f>#REF!</f>
        <v>#REF!</v>
      </c>
      <c r="AN23" s="2" t="e">
        <f>#REF!</f>
        <v>#REF!</v>
      </c>
      <c r="AO23" s="2" t="e">
        <f>#REF!</f>
        <v>#REF!</v>
      </c>
      <c r="AP23" s="2" t="e">
        <f>#REF!</f>
        <v>#REF!</v>
      </c>
      <c r="AQ23" s="2" t="e">
        <f>#REF!</f>
        <v>#REF!</v>
      </c>
      <c r="AR23" s="2" t="e">
        <f>#REF!</f>
        <v>#REF!</v>
      </c>
      <c r="AS23" s="2" t="e">
        <f>#REF!</f>
        <v>#REF!</v>
      </c>
      <c r="AT23" s="2" t="e">
        <f>#REF!</f>
        <v>#REF!</v>
      </c>
      <c r="AU23" s="2" t="e">
        <f>#REF!</f>
        <v>#REF!</v>
      </c>
      <c r="AV23" s="2" t="e">
        <f>#REF!</f>
        <v>#REF!</v>
      </c>
      <c r="AW23" s="2" t="e">
        <f>#REF!</f>
        <v>#REF!</v>
      </c>
      <c r="AX23" s="2" t="e">
        <f>#REF!</f>
        <v>#REF!</v>
      </c>
      <c r="AY23" s="2" t="e">
        <f>#REF!</f>
        <v>#REF!</v>
      </c>
      <c r="AZ23" s="2" t="e">
        <f>#REF!</f>
        <v>#REF!</v>
      </c>
      <c r="BA23" s="2" t="e">
        <f>#REF!</f>
        <v>#REF!</v>
      </c>
      <c r="BD23" s="2" t="e">
        <f>#REF!</f>
        <v>#REF!</v>
      </c>
      <c r="BE23" s="2" t="e">
        <f>#REF!</f>
        <v>#REF!</v>
      </c>
      <c r="BF23" s="2" t="e">
        <f>#REF!</f>
        <v>#REF!</v>
      </c>
      <c r="BG23" s="2" t="e">
        <f>#REF!</f>
        <v>#REF!</v>
      </c>
      <c r="BH23" s="2" t="e">
        <f>#REF!</f>
        <v>#REF!</v>
      </c>
      <c r="BI23" s="2" t="e">
        <f>#REF!</f>
        <v>#REF!</v>
      </c>
      <c r="BJ23" s="2" t="e">
        <f>#REF!</f>
        <v>#REF!</v>
      </c>
      <c r="BK23" s="2" t="e">
        <f>#REF!</f>
        <v>#REF!</v>
      </c>
      <c r="BL23" s="2" t="e">
        <f>#REF!</f>
        <v>#REF!</v>
      </c>
      <c r="BM23" s="2" t="e">
        <f>#REF!</f>
        <v>#REF!</v>
      </c>
      <c r="BO23" s="2" t="e">
        <f t="shared" si="32"/>
        <v>#REF!</v>
      </c>
      <c r="BP23" s="2" t="e">
        <f t="shared" si="33"/>
        <v>#REF!</v>
      </c>
      <c r="BQ23" s="2" t="e">
        <f t="shared" si="7"/>
        <v>#REF!</v>
      </c>
      <c r="BR23" s="2" t="e">
        <f>#REF!</f>
        <v>#REF!</v>
      </c>
      <c r="BS23" s="2" t="e">
        <f t="shared" si="34"/>
        <v>#REF!</v>
      </c>
      <c r="BT23" s="2" t="e">
        <f t="shared" si="35"/>
        <v>#REF!</v>
      </c>
      <c r="BU23" s="2" t="e">
        <f t="shared" si="36"/>
        <v>#REF!</v>
      </c>
      <c r="BX23" s="1" t="e">
        <f t="shared" si="8"/>
        <v>#REF!</v>
      </c>
      <c r="BY23" s="1" t="e">
        <f t="shared" si="9"/>
        <v>#REF!</v>
      </c>
      <c r="BZ23" s="2" t="e">
        <f t="shared" si="10"/>
        <v>#REF!</v>
      </c>
      <c r="CA23" s="2" t="e">
        <f t="shared" si="11"/>
        <v>#REF!</v>
      </c>
      <c r="CB23" s="2" t="e">
        <f t="shared" si="12"/>
        <v>#REF!</v>
      </c>
      <c r="CC23" s="2" t="e">
        <f t="shared" si="13"/>
        <v>#REF!</v>
      </c>
      <c r="CD23" s="2" t="e">
        <f t="shared" si="14"/>
        <v>#REF!</v>
      </c>
      <c r="CE23" s="2" t="e">
        <f t="shared" si="15"/>
        <v>#REF!</v>
      </c>
      <c r="CF23" s="2" t="e">
        <f t="shared" si="16"/>
        <v>#REF!</v>
      </c>
      <c r="CG23" s="2" t="e">
        <f t="shared" si="17"/>
        <v>#REF!</v>
      </c>
      <c r="CH23" s="2" t="e">
        <f t="shared" si="18"/>
        <v>#REF!</v>
      </c>
      <c r="CI23" s="2" t="e">
        <f t="shared" si="19"/>
        <v>#REF!</v>
      </c>
      <c r="CJ23" s="2" t="e">
        <f t="shared" si="20"/>
        <v>#REF!</v>
      </c>
      <c r="CK23" s="2" t="e">
        <f t="shared" si="21"/>
        <v>#REF!</v>
      </c>
      <c r="CL23" s="2" t="e">
        <f t="shared" si="22"/>
        <v>#REF!</v>
      </c>
      <c r="CM23" s="2" t="e">
        <f t="shared" si="23"/>
        <v>#REF!</v>
      </c>
      <c r="CN23" s="2" t="e">
        <f t="shared" si="24"/>
        <v>#REF!</v>
      </c>
      <c r="CO23" s="2" t="e">
        <f t="shared" si="25"/>
        <v>#REF!</v>
      </c>
      <c r="CP23" s="2" t="e">
        <f t="shared" si="26"/>
        <v>#REF!</v>
      </c>
      <c r="CQ23" s="2" t="e">
        <f t="shared" si="27"/>
        <v>#REF!</v>
      </c>
      <c r="CR23" s="2" t="e">
        <f t="shared" si="28"/>
        <v>#REF!</v>
      </c>
      <c r="CS23" s="2" t="e">
        <f t="shared" si="29"/>
        <v>#REF!</v>
      </c>
      <c r="CT23" s="2" t="e">
        <f t="shared" si="30"/>
        <v>#REF!</v>
      </c>
      <c r="CU23" s="2" t="e">
        <f t="shared" si="31"/>
        <v>#REF!</v>
      </c>
      <c r="CV23" s="2" t="e">
        <f t="shared" si="38"/>
        <v>#REF!</v>
      </c>
    </row>
    <row r="24" spans="1:100" ht="20.100000000000001" customHeight="1" x14ac:dyDescent="0.25">
      <c r="A24" s="20" t="s">
        <v>96</v>
      </c>
      <c r="B24" s="43" t="s">
        <v>97</v>
      </c>
      <c r="C24" s="21">
        <v>0</v>
      </c>
      <c r="D24" s="22">
        <v>9</v>
      </c>
      <c r="E24" s="22">
        <v>0</v>
      </c>
      <c r="F24" s="22">
        <v>9</v>
      </c>
      <c r="G24" s="22">
        <v>0</v>
      </c>
      <c r="H24" s="22">
        <v>35</v>
      </c>
      <c r="I24" s="22">
        <v>0</v>
      </c>
      <c r="J24" s="22" t="s">
        <v>12</v>
      </c>
      <c r="K24" s="22" t="s">
        <v>12</v>
      </c>
      <c r="L24" s="22" t="s">
        <v>12</v>
      </c>
      <c r="M24" s="22" t="s">
        <v>12</v>
      </c>
      <c r="N24" s="22" t="s">
        <v>12</v>
      </c>
      <c r="O24" s="22" t="s">
        <v>12</v>
      </c>
      <c r="P24" s="22" t="s">
        <v>12</v>
      </c>
      <c r="Q24" s="22" t="s">
        <v>12</v>
      </c>
      <c r="R24" s="22" t="s">
        <v>12</v>
      </c>
      <c r="S24" s="22" t="s">
        <v>12</v>
      </c>
      <c r="T24" s="22" t="s">
        <v>12</v>
      </c>
      <c r="U24" s="22" t="s">
        <v>12</v>
      </c>
      <c r="V24" s="23" t="s">
        <v>12</v>
      </c>
      <c r="W24" s="3">
        <v>53</v>
      </c>
      <c r="X24" s="3">
        <v>53</v>
      </c>
      <c r="Y24" s="14">
        <v>20</v>
      </c>
      <c r="AC24" s="2">
        <f t="shared" si="37"/>
        <v>20</v>
      </c>
      <c r="AD24" s="1" t="e">
        <f>#REF!</f>
        <v>#REF!</v>
      </c>
      <c r="AE24" s="1" t="e">
        <f>#REF!</f>
        <v>#REF!</v>
      </c>
      <c r="AF24" s="2" t="e">
        <f>#REF!</f>
        <v>#REF!</v>
      </c>
      <c r="AG24" s="2" t="e">
        <f>#REF!</f>
        <v>#REF!</v>
      </c>
      <c r="AH24" s="2" t="e">
        <f>#REF!</f>
        <v>#REF!</v>
      </c>
      <c r="AI24" s="2" t="e">
        <f>#REF!</f>
        <v>#REF!</v>
      </c>
      <c r="AJ24" s="2" t="e">
        <f>#REF!</f>
        <v>#REF!</v>
      </c>
      <c r="AK24" s="2" t="e">
        <f>#REF!</f>
        <v>#REF!</v>
      </c>
      <c r="AL24" s="2" t="e">
        <f>#REF!</f>
        <v>#REF!</v>
      </c>
      <c r="AM24" s="2" t="e">
        <f>#REF!</f>
        <v>#REF!</v>
      </c>
      <c r="AN24" s="2" t="e">
        <f>#REF!</f>
        <v>#REF!</v>
      </c>
      <c r="AO24" s="2" t="e">
        <f>#REF!</f>
        <v>#REF!</v>
      </c>
      <c r="AP24" s="2" t="e">
        <f>#REF!</f>
        <v>#REF!</v>
      </c>
      <c r="AQ24" s="2" t="e">
        <f>#REF!</f>
        <v>#REF!</v>
      </c>
      <c r="AR24" s="2" t="e">
        <f>#REF!</f>
        <v>#REF!</v>
      </c>
      <c r="AS24" s="2" t="e">
        <f>#REF!</f>
        <v>#REF!</v>
      </c>
      <c r="AT24" s="2" t="e">
        <f>#REF!</f>
        <v>#REF!</v>
      </c>
      <c r="AU24" s="2" t="e">
        <f>#REF!</f>
        <v>#REF!</v>
      </c>
      <c r="AV24" s="2" t="e">
        <f>#REF!</f>
        <v>#REF!</v>
      </c>
      <c r="AW24" s="2" t="e">
        <f>#REF!</f>
        <v>#REF!</v>
      </c>
      <c r="AX24" s="2" t="e">
        <f>#REF!</f>
        <v>#REF!</v>
      </c>
      <c r="AY24" s="2" t="e">
        <f>#REF!</f>
        <v>#REF!</v>
      </c>
      <c r="AZ24" s="2" t="e">
        <f>#REF!</f>
        <v>#REF!</v>
      </c>
      <c r="BA24" s="2" t="e">
        <f>#REF!</f>
        <v>#REF!</v>
      </c>
      <c r="BD24" s="2" t="e">
        <f>#REF!</f>
        <v>#REF!</v>
      </c>
      <c r="BE24" s="2" t="e">
        <f>#REF!</f>
        <v>#REF!</v>
      </c>
      <c r="BF24" s="2" t="e">
        <f>#REF!</f>
        <v>#REF!</v>
      </c>
      <c r="BG24" s="2" t="e">
        <f>#REF!</f>
        <v>#REF!</v>
      </c>
      <c r="BH24" s="2" t="e">
        <f>#REF!</f>
        <v>#REF!</v>
      </c>
      <c r="BI24" s="2" t="e">
        <f>#REF!</f>
        <v>#REF!</v>
      </c>
      <c r="BJ24" s="2" t="e">
        <f>#REF!</f>
        <v>#REF!</v>
      </c>
      <c r="BK24" s="2" t="e">
        <f>#REF!</f>
        <v>#REF!</v>
      </c>
      <c r="BL24" s="2" t="e">
        <f>#REF!</f>
        <v>#REF!</v>
      </c>
      <c r="BM24" s="2" t="e">
        <f>#REF!</f>
        <v>#REF!</v>
      </c>
      <c r="BO24" s="2" t="e">
        <f t="shared" si="32"/>
        <v>#REF!</v>
      </c>
      <c r="BP24" s="2" t="e">
        <f t="shared" si="33"/>
        <v>#REF!</v>
      </c>
      <c r="BQ24" s="2" t="e">
        <f t="shared" si="7"/>
        <v>#REF!</v>
      </c>
      <c r="BR24" s="2" t="e">
        <f>#REF!</f>
        <v>#REF!</v>
      </c>
      <c r="BS24" s="2" t="e">
        <f t="shared" si="34"/>
        <v>#REF!</v>
      </c>
      <c r="BT24" s="2" t="e">
        <f t="shared" si="35"/>
        <v>#REF!</v>
      </c>
      <c r="BU24" s="2" t="e">
        <f t="shared" si="36"/>
        <v>#REF!</v>
      </c>
      <c r="BX24" s="1" t="e">
        <f t="shared" si="8"/>
        <v>#REF!</v>
      </c>
      <c r="BY24" s="1" t="e">
        <f t="shared" si="9"/>
        <v>#REF!</v>
      </c>
      <c r="BZ24" s="2" t="e">
        <f t="shared" si="10"/>
        <v>#REF!</v>
      </c>
      <c r="CA24" s="2" t="e">
        <f t="shared" si="11"/>
        <v>#REF!</v>
      </c>
      <c r="CB24" s="2" t="e">
        <f t="shared" si="12"/>
        <v>#REF!</v>
      </c>
      <c r="CC24" s="2" t="e">
        <f t="shared" si="13"/>
        <v>#REF!</v>
      </c>
      <c r="CD24" s="2" t="e">
        <f t="shared" si="14"/>
        <v>#REF!</v>
      </c>
      <c r="CE24" s="2" t="e">
        <f t="shared" si="15"/>
        <v>#REF!</v>
      </c>
      <c r="CF24" s="2" t="e">
        <f t="shared" si="16"/>
        <v>#REF!</v>
      </c>
      <c r="CG24" s="2" t="e">
        <f t="shared" si="17"/>
        <v>#REF!</v>
      </c>
      <c r="CH24" s="2" t="e">
        <f t="shared" si="18"/>
        <v>#REF!</v>
      </c>
      <c r="CI24" s="2" t="e">
        <f t="shared" si="19"/>
        <v>#REF!</v>
      </c>
      <c r="CJ24" s="2" t="e">
        <f t="shared" si="20"/>
        <v>#REF!</v>
      </c>
      <c r="CK24" s="2" t="e">
        <f t="shared" si="21"/>
        <v>#REF!</v>
      </c>
      <c r="CL24" s="2" t="e">
        <f t="shared" si="22"/>
        <v>#REF!</v>
      </c>
      <c r="CM24" s="2" t="e">
        <f t="shared" si="23"/>
        <v>#REF!</v>
      </c>
      <c r="CN24" s="2" t="e">
        <f t="shared" si="24"/>
        <v>#REF!</v>
      </c>
      <c r="CO24" s="2" t="e">
        <f t="shared" si="25"/>
        <v>#REF!</v>
      </c>
      <c r="CP24" s="2" t="e">
        <f t="shared" si="26"/>
        <v>#REF!</v>
      </c>
      <c r="CQ24" s="2" t="e">
        <f t="shared" si="27"/>
        <v>#REF!</v>
      </c>
      <c r="CR24" s="2" t="e">
        <f t="shared" si="28"/>
        <v>#REF!</v>
      </c>
      <c r="CS24" s="2" t="e">
        <f t="shared" si="29"/>
        <v>#REF!</v>
      </c>
      <c r="CT24" s="2" t="e">
        <f t="shared" si="30"/>
        <v>#REF!</v>
      </c>
      <c r="CU24" s="2" t="e">
        <f t="shared" si="31"/>
        <v>#REF!</v>
      </c>
      <c r="CV24" s="2" t="e">
        <f t="shared" si="38"/>
        <v>#REF!</v>
      </c>
    </row>
    <row r="25" spans="1:100" ht="20.100000000000001" customHeight="1" x14ac:dyDescent="0.25">
      <c r="A25" s="20" t="s">
        <v>92</v>
      </c>
      <c r="B25" s="43" t="s">
        <v>93</v>
      </c>
      <c r="C25" s="21">
        <v>14</v>
      </c>
      <c r="D25" s="22">
        <v>15</v>
      </c>
      <c r="E25" s="22">
        <v>0</v>
      </c>
      <c r="F25" s="22">
        <v>21</v>
      </c>
      <c r="G25" s="22">
        <v>0</v>
      </c>
      <c r="H25" s="22">
        <v>0</v>
      </c>
      <c r="I25" s="22">
        <v>0</v>
      </c>
      <c r="J25" s="22" t="s">
        <v>12</v>
      </c>
      <c r="K25" s="22" t="s">
        <v>12</v>
      </c>
      <c r="L25" s="22" t="s">
        <v>12</v>
      </c>
      <c r="M25" s="22" t="s">
        <v>12</v>
      </c>
      <c r="N25" s="22" t="s">
        <v>12</v>
      </c>
      <c r="O25" s="22" t="s">
        <v>12</v>
      </c>
      <c r="P25" s="22" t="s">
        <v>12</v>
      </c>
      <c r="Q25" s="22" t="s">
        <v>12</v>
      </c>
      <c r="R25" s="22" t="s">
        <v>12</v>
      </c>
      <c r="S25" s="22" t="s">
        <v>12</v>
      </c>
      <c r="T25" s="22" t="s">
        <v>12</v>
      </c>
      <c r="U25" s="22" t="s">
        <v>12</v>
      </c>
      <c r="V25" s="23" t="s">
        <v>12</v>
      </c>
      <c r="W25" s="3">
        <v>50</v>
      </c>
      <c r="X25" s="3">
        <v>50</v>
      </c>
      <c r="Y25" s="14">
        <v>21</v>
      </c>
      <c r="AC25" s="2">
        <f t="shared" si="37"/>
        <v>21</v>
      </c>
      <c r="AD25" s="1" t="e">
        <f>#REF!</f>
        <v>#REF!</v>
      </c>
      <c r="AE25" s="1" t="e">
        <f>#REF!</f>
        <v>#REF!</v>
      </c>
      <c r="AF25" s="2" t="e">
        <f>#REF!</f>
        <v>#REF!</v>
      </c>
      <c r="AG25" s="2" t="e">
        <f>#REF!</f>
        <v>#REF!</v>
      </c>
      <c r="AH25" s="2" t="e">
        <f>#REF!</f>
        <v>#REF!</v>
      </c>
      <c r="AI25" s="2" t="e">
        <f>#REF!</f>
        <v>#REF!</v>
      </c>
      <c r="AJ25" s="2" t="e">
        <f>#REF!</f>
        <v>#REF!</v>
      </c>
      <c r="AK25" s="2" t="e">
        <f>#REF!</f>
        <v>#REF!</v>
      </c>
      <c r="AL25" s="2" t="e">
        <f>#REF!</f>
        <v>#REF!</v>
      </c>
      <c r="AM25" s="2" t="e">
        <f>#REF!</f>
        <v>#REF!</v>
      </c>
      <c r="AN25" s="2" t="e">
        <f>#REF!</f>
        <v>#REF!</v>
      </c>
      <c r="AO25" s="2" t="e">
        <f>#REF!</f>
        <v>#REF!</v>
      </c>
      <c r="AP25" s="2" t="e">
        <f>#REF!</f>
        <v>#REF!</v>
      </c>
      <c r="AQ25" s="2" t="e">
        <f>#REF!</f>
        <v>#REF!</v>
      </c>
      <c r="AR25" s="2" t="e">
        <f>#REF!</f>
        <v>#REF!</v>
      </c>
      <c r="AS25" s="2" t="e">
        <f>#REF!</f>
        <v>#REF!</v>
      </c>
      <c r="AT25" s="2" t="e">
        <f>#REF!</f>
        <v>#REF!</v>
      </c>
      <c r="AU25" s="2" t="e">
        <f>#REF!</f>
        <v>#REF!</v>
      </c>
      <c r="AV25" s="2" t="e">
        <f>#REF!</f>
        <v>#REF!</v>
      </c>
      <c r="AW25" s="2" t="e">
        <f>#REF!</f>
        <v>#REF!</v>
      </c>
      <c r="AX25" s="2" t="e">
        <f>#REF!</f>
        <v>#REF!</v>
      </c>
      <c r="AY25" s="2" t="e">
        <f>#REF!</f>
        <v>#REF!</v>
      </c>
      <c r="AZ25" s="2" t="e">
        <f>#REF!</f>
        <v>#REF!</v>
      </c>
      <c r="BA25" s="2" t="e">
        <f>#REF!</f>
        <v>#REF!</v>
      </c>
      <c r="BD25" s="2" t="e">
        <f>#REF!</f>
        <v>#REF!</v>
      </c>
      <c r="BE25" s="2" t="e">
        <f>#REF!</f>
        <v>#REF!</v>
      </c>
      <c r="BF25" s="2" t="e">
        <f>#REF!</f>
        <v>#REF!</v>
      </c>
      <c r="BG25" s="2" t="e">
        <f>#REF!</f>
        <v>#REF!</v>
      </c>
      <c r="BH25" s="2" t="e">
        <f>#REF!</f>
        <v>#REF!</v>
      </c>
      <c r="BI25" s="2" t="e">
        <f>#REF!</f>
        <v>#REF!</v>
      </c>
      <c r="BJ25" s="2" t="e">
        <f>#REF!</f>
        <v>#REF!</v>
      </c>
      <c r="BK25" s="2" t="e">
        <f>#REF!</f>
        <v>#REF!</v>
      </c>
      <c r="BL25" s="2" t="e">
        <f>#REF!</f>
        <v>#REF!</v>
      </c>
      <c r="BM25" s="2" t="e">
        <f>#REF!</f>
        <v>#REF!</v>
      </c>
      <c r="BO25" s="2" t="e">
        <f t="shared" si="32"/>
        <v>#REF!</v>
      </c>
      <c r="BP25" s="2" t="e">
        <f t="shared" si="33"/>
        <v>#REF!</v>
      </c>
      <c r="BQ25" s="2" t="e">
        <f t="shared" si="7"/>
        <v>#REF!</v>
      </c>
      <c r="BR25" s="2" t="e">
        <f>#REF!</f>
        <v>#REF!</v>
      </c>
      <c r="BS25" s="2" t="e">
        <f t="shared" si="34"/>
        <v>#REF!</v>
      </c>
      <c r="BT25" s="2" t="e">
        <f t="shared" si="35"/>
        <v>#REF!</v>
      </c>
      <c r="BU25" s="2" t="e">
        <f t="shared" si="36"/>
        <v>#REF!</v>
      </c>
      <c r="BX25" s="1" t="e">
        <f t="shared" si="8"/>
        <v>#REF!</v>
      </c>
      <c r="BY25" s="1" t="e">
        <f t="shared" si="9"/>
        <v>#REF!</v>
      </c>
      <c r="BZ25" s="2" t="e">
        <f t="shared" si="10"/>
        <v>#REF!</v>
      </c>
      <c r="CA25" s="2" t="e">
        <f t="shared" si="11"/>
        <v>#REF!</v>
      </c>
      <c r="CB25" s="2" t="e">
        <f t="shared" si="12"/>
        <v>#REF!</v>
      </c>
      <c r="CC25" s="2" t="e">
        <f t="shared" si="13"/>
        <v>#REF!</v>
      </c>
      <c r="CD25" s="2" t="e">
        <f t="shared" si="14"/>
        <v>#REF!</v>
      </c>
      <c r="CE25" s="2" t="e">
        <f t="shared" si="15"/>
        <v>#REF!</v>
      </c>
      <c r="CF25" s="2" t="e">
        <f t="shared" si="16"/>
        <v>#REF!</v>
      </c>
      <c r="CG25" s="2" t="e">
        <f t="shared" si="17"/>
        <v>#REF!</v>
      </c>
      <c r="CH25" s="2" t="e">
        <f t="shared" si="18"/>
        <v>#REF!</v>
      </c>
      <c r="CI25" s="2" t="e">
        <f t="shared" si="19"/>
        <v>#REF!</v>
      </c>
      <c r="CJ25" s="2" t="e">
        <f t="shared" si="20"/>
        <v>#REF!</v>
      </c>
      <c r="CK25" s="2" t="e">
        <f t="shared" si="21"/>
        <v>#REF!</v>
      </c>
      <c r="CL25" s="2" t="e">
        <f t="shared" si="22"/>
        <v>#REF!</v>
      </c>
      <c r="CM25" s="2" t="e">
        <f t="shared" si="23"/>
        <v>#REF!</v>
      </c>
      <c r="CN25" s="2" t="e">
        <f t="shared" si="24"/>
        <v>#REF!</v>
      </c>
      <c r="CO25" s="2" t="e">
        <f t="shared" si="25"/>
        <v>#REF!</v>
      </c>
      <c r="CP25" s="2" t="e">
        <f t="shared" si="26"/>
        <v>#REF!</v>
      </c>
      <c r="CQ25" s="2" t="e">
        <f t="shared" si="27"/>
        <v>#REF!</v>
      </c>
      <c r="CR25" s="2" t="e">
        <f t="shared" si="28"/>
        <v>#REF!</v>
      </c>
      <c r="CS25" s="2" t="e">
        <f t="shared" si="29"/>
        <v>#REF!</v>
      </c>
      <c r="CT25" s="2" t="e">
        <f t="shared" si="30"/>
        <v>#REF!</v>
      </c>
      <c r="CU25" s="2" t="e">
        <f t="shared" si="31"/>
        <v>#REF!</v>
      </c>
      <c r="CV25" s="2" t="e">
        <f t="shared" si="38"/>
        <v>#REF!</v>
      </c>
    </row>
    <row r="26" spans="1:100" ht="20.100000000000001" customHeight="1" x14ac:dyDescent="0.25">
      <c r="A26" s="20" t="s">
        <v>136</v>
      </c>
      <c r="B26" s="43" t="s">
        <v>137</v>
      </c>
      <c r="C26" s="21">
        <v>0</v>
      </c>
      <c r="D26" s="22">
        <v>0</v>
      </c>
      <c r="E26" s="22">
        <v>0</v>
      </c>
      <c r="F26" s="22">
        <v>16</v>
      </c>
      <c r="G26" s="22">
        <v>32</v>
      </c>
      <c r="H26" s="22">
        <v>0</v>
      </c>
      <c r="I26" s="22">
        <v>0</v>
      </c>
      <c r="J26" s="22" t="s">
        <v>12</v>
      </c>
      <c r="K26" s="22" t="s">
        <v>12</v>
      </c>
      <c r="L26" s="22" t="s">
        <v>12</v>
      </c>
      <c r="M26" s="22" t="s">
        <v>12</v>
      </c>
      <c r="N26" s="22" t="s">
        <v>12</v>
      </c>
      <c r="O26" s="22" t="s">
        <v>12</v>
      </c>
      <c r="P26" s="22" t="s">
        <v>12</v>
      </c>
      <c r="Q26" s="22" t="s">
        <v>12</v>
      </c>
      <c r="R26" s="22" t="s">
        <v>12</v>
      </c>
      <c r="S26" s="22" t="s">
        <v>12</v>
      </c>
      <c r="T26" s="22" t="s">
        <v>12</v>
      </c>
      <c r="U26" s="22" t="s">
        <v>12</v>
      </c>
      <c r="V26" s="23" t="s">
        <v>12</v>
      </c>
      <c r="W26" s="3">
        <v>48</v>
      </c>
      <c r="X26" s="3">
        <v>48</v>
      </c>
      <c r="Y26" s="14">
        <v>22</v>
      </c>
      <c r="AC26" s="2">
        <f t="shared" si="37"/>
        <v>22</v>
      </c>
      <c r="AD26" s="1" t="e">
        <f>#REF!</f>
        <v>#REF!</v>
      </c>
      <c r="AE26" s="1" t="e">
        <f>#REF!</f>
        <v>#REF!</v>
      </c>
      <c r="AF26" s="2" t="e">
        <f>#REF!</f>
        <v>#REF!</v>
      </c>
      <c r="AG26" s="2" t="e">
        <f>#REF!</f>
        <v>#REF!</v>
      </c>
      <c r="AH26" s="2" t="e">
        <f>#REF!</f>
        <v>#REF!</v>
      </c>
      <c r="AI26" s="2" t="e">
        <f>#REF!</f>
        <v>#REF!</v>
      </c>
      <c r="AJ26" s="2" t="e">
        <f>#REF!</f>
        <v>#REF!</v>
      </c>
      <c r="AK26" s="2" t="e">
        <f>#REF!</f>
        <v>#REF!</v>
      </c>
      <c r="AL26" s="2" t="e">
        <f>#REF!</f>
        <v>#REF!</v>
      </c>
      <c r="AM26" s="2" t="e">
        <f>#REF!</f>
        <v>#REF!</v>
      </c>
      <c r="AN26" s="2" t="e">
        <f>#REF!</f>
        <v>#REF!</v>
      </c>
      <c r="AO26" s="2" t="e">
        <f>#REF!</f>
        <v>#REF!</v>
      </c>
      <c r="AP26" s="2" t="e">
        <f>#REF!</f>
        <v>#REF!</v>
      </c>
      <c r="AQ26" s="2" t="e">
        <f>#REF!</f>
        <v>#REF!</v>
      </c>
      <c r="AR26" s="2" t="e">
        <f>#REF!</f>
        <v>#REF!</v>
      </c>
      <c r="AS26" s="2" t="e">
        <f>#REF!</f>
        <v>#REF!</v>
      </c>
      <c r="AT26" s="2" t="e">
        <f>#REF!</f>
        <v>#REF!</v>
      </c>
      <c r="AU26" s="2" t="e">
        <f>#REF!</f>
        <v>#REF!</v>
      </c>
      <c r="AV26" s="2" t="e">
        <f>#REF!</f>
        <v>#REF!</v>
      </c>
      <c r="AW26" s="2" t="e">
        <f>#REF!</f>
        <v>#REF!</v>
      </c>
      <c r="AX26" s="2" t="e">
        <f>#REF!</f>
        <v>#REF!</v>
      </c>
      <c r="AY26" s="2" t="e">
        <f>#REF!</f>
        <v>#REF!</v>
      </c>
      <c r="AZ26" s="2" t="e">
        <f>#REF!</f>
        <v>#REF!</v>
      </c>
      <c r="BA26" s="2" t="e">
        <f>#REF!</f>
        <v>#REF!</v>
      </c>
      <c r="BD26" s="2" t="e">
        <f>#REF!</f>
        <v>#REF!</v>
      </c>
      <c r="BE26" s="2" t="e">
        <f>#REF!</f>
        <v>#REF!</v>
      </c>
      <c r="BF26" s="2" t="e">
        <f>#REF!</f>
        <v>#REF!</v>
      </c>
      <c r="BG26" s="2" t="e">
        <f>#REF!</f>
        <v>#REF!</v>
      </c>
      <c r="BH26" s="2" t="e">
        <f>#REF!</f>
        <v>#REF!</v>
      </c>
      <c r="BI26" s="2" t="e">
        <f>#REF!</f>
        <v>#REF!</v>
      </c>
      <c r="BJ26" s="2" t="e">
        <f>#REF!</f>
        <v>#REF!</v>
      </c>
      <c r="BK26" s="2" t="e">
        <f>#REF!</f>
        <v>#REF!</v>
      </c>
      <c r="BL26" s="2" t="e">
        <f>#REF!</f>
        <v>#REF!</v>
      </c>
      <c r="BM26" s="2" t="e">
        <f>#REF!</f>
        <v>#REF!</v>
      </c>
      <c r="BO26" s="2" t="e">
        <f t="shared" si="32"/>
        <v>#REF!</v>
      </c>
      <c r="BP26" s="2" t="e">
        <f t="shared" si="33"/>
        <v>#REF!</v>
      </c>
      <c r="BQ26" s="2" t="e">
        <f t="shared" si="7"/>
        <v>#REF!</v>
      </c>
      <c r="BR26" s="2" t="e">
        <f>#REF!</f>
        <v>#REF!</v>
      </c>
      <c r="BS26" s="2" t="e">
        <f t="shared" si="34"/>
        <v>#REF!</v>
      </c>
      <c r="BT26" s="2" t="e">
        <f t="shared" si="35"/>
        <v>#REF!</v>
      </c>
      <c r="BU26" s="2" t="e">
        <f t="shared" si="36"/>
        <v>#REF!</v>
      </c>
      <c r="BX26" s="1" t="e">
        <f t="shared" si="8"/>
        <v>#REF!</v>
      </c>
      <c r="BY26" s="1" t="e">
        <f t="shared" si="9"/>
        <v>#REF!</v>
      </c>
      <c r="BZ26" s="2" t="e">
        <f t="shared" si="10"/>
        <v>#REF!</v>
      </c>
      <c r="CA26" s="2" t="e">
        <f t="shared" si="11"/>
        <v>#REF!</v>
      </c>
      <c r="CB26" s="2" t="e">
        <f t="shared" si="12"/>
        <v>#REF!</v>
      </c>
      <c r="CC26" s="2" t="e">
        <f t="shared" si="13"/>
        <v>#REF!</v>
      </c>
      <c r="CD26" s="2" t="e">
        <f t="shared" si="14"/>
        <v>#REF!</v>
      </c>
      <c r="CE26" s="2" t="e">
        <f t="shared" si="15"/>
        <v>#REF!</v>
      </c>
      <c r="CF26" s="2" t="e">
        <f t="shared" si="16"/>
        <v>#REF!</v>
      </c>
      <c r="CG26" s="2" t="e">
        <f t="shared" si="17"/>
        <v>#REF!</v>
      </c>
      <c r="CH26" s="2" t="e">
        <f t="shared" si="18"/>
        <v>#REF!</v>
      </c>
      <c r="CI26" s="2" t="e">
        <f t="shared" si="19"/>
        <v>#REF!</v>
      </c>
      <c r="CJ26" s="2" t="e">
        <f t="shared" si="20"/>
        <v>#REF!</v>
      </c>
      <c r="CK26" s="2" t="e">
        <f t="shared" si="21"/>
        <v>#REF!</v>
      </c>
      <c r="CL26" s="2" t="e">
        <f t="shared" si="22"/>
        <v>#REF!</v>
      </c>
      <c r="CM26" s="2" t="e">
        <f t="shared" si="23"/>
        <v>#REF!</v>
      </c>
      <c r="CN26" s="2" t="e">
        <f t="shared" si="24"/>
        <v>#REF!</v>
      </c>
      <c r="CO26" s="2" t="e">
        <f t="shared" si="25"/>
        <v>#REF!</v>
      </c>
      <c r="CP26" s="2" t="e">
        <f t="shared" si="26"/>
        <v>#REF!</v>
      </c>
      <c r="CQ26" s="2" t="e">
        <f t="shared" si="27"/>
        <v>#REF!</v>
      </c>
      <c r="CR26" s="2" t="e">
        <f t="shared" si="28"/>
        <v>#REF!</v>
      </c>
      <c r="CS26" s="2" t="e">
        <f t="shared" si="29"/>
        <v>#REF!</v>
      </c>
      <c r="CT26" s="2" t="e">
        <f t="shared" si="30"/>
        <v>#REF!</v>
      </c>
      <c r="CU26" s="2" t="e">
        <f t="shared" si="31"/>
        <v>#REF!</v>
      </c>
      <c r="CV26" s="2" t="e">
        <f t="shared" si="38"/>
        <v>#REF!</v>
      </c>
    </row>
    <row r="27" spans="1:100" ht="20.100000000000001" customHeight="1" x14ac:dyDescent="0.25">
      <c r="A27" s="20" t="s">
        <v>141</v>
      </c>
      <c r="B27" s="43" t="s">
        <v>142</v>
      </c>
      <c r="C27" s="21">
        <v>0</v>
      </c>
      <c r="D27" s="22">
        <v>0</v>
      </c>
      <c r="E27" s="22">
        <v>0</v>
      </c>
      <c r="F27" s="22">
        <v>0</v>
      </c>
      <c r="G27" s="22">
        <v>25</v>
      </c>
      <c r="H27" s="22">
        <v>20</v>
      </c>
      <c r="I27" s="22">
        <v>0</v>
      </c>
      <c r="J27" s="22" t="s">
        <v>12</v>
      </c>
      <c r="K27" s="22" t="s">
        <v>12</v>
      </c>
      <c r="L27" s="22" t="s">
        <v>12</v>
      </c>
      <c r="M27" s="22" t="s">
        <v>12</v>
      </c>
      <c r="N27" s="22" t="s">
        <v>12</v>
      </c>
      <c r="O27" s="22" t="s">
        <v>12</v>
      </c>
      <c r="P27" s="22" t="s">
        <v>12</v>
      </c>
      <c r="Q27" s="22" t="s">
        <v>12</v>
      </c>
      <c r="R27" s="22" t="s">
        <v>12</v>
      </c>
      <c r="S27" s="22" t="s">
        <v>12</v>
      </c>
      <c r="T27" s="22" t="s">
        <v>12</v>
      </c>
      <c r="U27" s="22" t="s">
        <v>12</v>
      </c>
      <c r="V27" s="23" t="s">
        <v>12</v>
      </c>
      <c r="W27" s="3">
        <v>45</v>
      </c>
      <c r="X27" s="3">
        <v>45</v>
      </c>
      <c r="Y27" s="14">
        <v>23</v>
      </c>
      <c r="AC27" s="2">
        <f t="shared" si="37"/>
        <v>23</v>
      </c>
      <c r="AD27" s="1" t="e">
        <f>#REF!</f>
        <v>#REF!</v>
      </c>
      <c r="AE27" s="1" t="e">
        <f>#REF!</f>
        <v>#REF!</v>
      </c>
      <c r="AF27" s="2" t="e">
        <f>#REF!</f>
        <v>#REF!</v>
      </c>
      <c r="AG27" s="2" t="e">
        <f>#REF!</f>
        <v>#REF!</v>
      </c>
      <c r="AH27" s="2" t="e">
        <f>#REF!</f>
        <v>#REF!</v>
      </c>
      <c r="AI27" s="2" t="e">
        <f>#REF!</f>
        <v>#REF!</v>
      </c>
      <c r="AJ27" s="2" t="e">
        <f>#REF!</f>
        <v>#REF!</v>
      </c>
      <c r="AK27" s="2" t="e">
        <f>#REF!</f>
        <v>#REF!</v>
      </c>
      <c r="AL27" s="2" t="e">
        <f>#REF!</f>
        <v>#REF!</v>
      </c>
      <c r="AM27" s="2" t="e">
        <f>#REF!</f>
        <v>#REF!</v>
      </c>
      <c r="AN27" s="2" t="e">
        <f>#REF!</f>
        <v>#REF!</v>
      </c>
      <c r="AO27" s="2" t="e">
        <f>#REF!</f>
        <v>#REF!</v>
      </c>
      <c r="AP27" s="2" t="e">
        <f>#REF!</f>
        <v>#REF!</v>
      </c>
      <c r="AQ27" s="2" t="e">
        <f>#REF!</f>
        <v>#REF!</v>
      </c>
      <c r="AR27" s="2" t="e">
        <f>#REF!</f>
        <v>#REF!</v>
      </c>
      <c r="AS27" s="2" t="e">
        <f>#REF!</f>
        <v>#REF!</v>
      </c>
      <c r="AT27" s="2" t="e">
        <f>#REF!</f>
        <v>#REF!</v>
      </c>
      <c r="AU27" s="2" t="e">
        <f>#REF!</f>
        <v>#REF!</v>
      </c>
      <c r="AV27" s="2" t="e">
        <f>#REF!</f>
        <v>#REF!</v>
      </c>
      <c r="AW27" s="2" t="e">
        <f>#REF!</f>
        <v>#REF!</v>
      </c>
      <c r="AX27" s="2" t="e">
        <f>#REF!</f>
        <v>#REF!</v>
      </c>
      <c r="AY27" s="2" t="e">
        <f>#REF!</f>
        <v>#REF!</v>
      </c>
      <c r="AZ27" s="2" t="e">
        <f>#REF!</f>
        <v>#REF!</v>
      </c>
      <c r="BA27" s="2" t="e">
        <f>#REF!</f>
        <v>#REF!</v>
      </c>
      <c r="BD27" s="2" t="e">
        <f>#REF!</f>
        <v>#REF!</v>
      </c>
      <c r="BE27" s="2" t="e">
        <f>#REF!</f>
        <v>#REF!</v>
      </c>
      <c r="BF27" s="2" t="e">
        <f>#REF!</f>
        <v>#REF!</v>
      </c>
      <c r="BG27" s="2" t="e">
        <f>#REF!</f>
        <v>#REF!</v>
      </c>
      <c r="BH27" s="2" t="e">
        <f>#REF!</f>
        <v>#REF!</v>
      </c>
      <c r="BI27" s="2" t="e">
        <f>#REF!</f>
        <v>#REF!</v>
      </c>
      <c r="BJ27" s="2" t="e">
        <f>#REF!</f>
        <v>#REF!</v>
      </c>
      <c r="BK27" s="2" t="e">
        <f>#REF!</f>
        <v>#REF!</v>
      </c>
      <c r="BL27" s="2" t="e">
        <f>#REF!</f>
        <v>#REF!</v>
      </c>
      <c r="BM27" s="2" t="e">
        <f>#REF!</f>
        <v>#REF!</v>
      </c>
      <c r="BO27" s="2" t="e">
        <f t="shared" si="32"/>
        <v>#REF!</v>
      </c>
      <c r="BP27" s="2" t="e">
        <f t="shared" si="33"/>
        <v>#REF!</v>
      </c>
      <c r="BQ27" s="2" t="e">
        <f t="shared" si="7"/>
        <v>#REF!</v>
      </c>
      <c r="BR27" s="2" t="e">
        <f>#REF!</f>
        <v>#REF!</v>
      </c>
      <c r="BS27" s="2" t="e">
        <f t="shared" si="34"/>
        <v>#REF!</v>
      </c>
      <c r="BT27" s="2" t="e">
        <f t="shared" si="35"/>
        <v>#REF!</v>
      </c>
      <c r="BU27" s="2" t="e">
        <f t="shared" si="36"/>
        <v>#REF!</v>
      </c>
      <c r="BX27" s="1" t="e">
        <f t="shared" si="8"/>
        <v>#REF!</v>
      </c>
      <c r="BY27" s="1" t="e">
        <f t="shared" si="9"/>
        <v>#REF!</v>
      </c>
      <c r="BZ27" s="2" t="e">
        <f t="shared" si="10"/>
        <v>#REF!</v>
      </c>
      <c r="CA27" s="2" t="e">
        <f t="shared" si="11"/>
        <v>#REF!</v>
      </c>
      <c r="CB27" s="2" t="e">
        <f t="shared" si="12"/>
        <v>#REF!</v>
      </c>
      <c r="CC27" s="2" t="e">
        <f t="shared" si="13"/>
        <v>#REF!</v>
      </c>
      <c r="CD27" s="2" t="e">
        <f t="shared" si="14"/>
        <v>#REF!</v>
      </c>
      <c r="CE27" s="2" t="e">
        <f t="shared" si="15"/>
        <v>#REF!</v>
      </c>
      <c r="CF27" s="2" t="e">
        <f t="shared" si="16"/>
        <v>#REF!</v>
      </c>
      <c r="CG27" s="2" t="e">
        <f t="shared" si="17"/>
        <v>#REF!</v>
      </c>
      <c r="CH27" s="2" t="e">
        <f t="shared" si="18"/>
        <v>#REF!</v>
      </c>
      <c r="CI27" s="2" t="e">
        <f t="shared" si="19"/>
        <v>#REF!</v>
      </c>
      <c r="CJ27" s="2" t="e">
        <f t="shared" si="20"/>
        <v>#REF!</v>
      </c>
      <c r="CK27" s="2" t="e">
        <f t="shared" si="21"/>
        <v>#REF!</v>
      </c>
      <c r="CL27" s="2" t="e">
        <f t="shared" si="22"/>
        <v>#REF!</v>
      </c>
      <c r="CM27" s="2" t="e">
        <f t="shared" si="23"/>
        <v>#REF!</v>
      </c>
      <c r="CN27" s="2" t="e">
        <f t="shared" si="24"/>
        <v>#REF!</v>
      </c>
      <c r="CO27" s="2" t="e">
        <f t="shared" si="25"/>
        <v>#REF!</v>
      </c>
      <c r="CP27" s="2" t="e">
        <f t="shared" si="26"/>
        <v>#REF!</v>
      </c>
      <c r="CQ27" s="2" t="e">
        <f t="shared" si="27"/>
        <v>#REF!</v>
      </c>
      <c r="CR27" s="2" t="e">
        <f t="shared" si="28"/>
        <v>#REF!</v>
      </c>
      <c r="CS27" s="2" t="e">
        <f t="shared" si="29"/>
        <v>#REF!</v>
      </c>
      <c r="CT27" s="2" t="e">
        <f t="shared" si="30"/>
        <v>#REF!</v>
      </c>
      <c r="CU27" s="2" t="e">
        <f t="shared" si="31"/>
        <v>#REF!</v>
      </c>
      <c r="CV27" s="2" t="e">
        <f t="shared" si="38"/>
        <v>#REF!</v>
      </c>
    </row>
    <row r="28" spans="1:100" ht="20.100000000000001" customHeight="1" x14ac:dyDescent="0.25">
      <c r="A28" s="20" t="s">
        <v>128</v>
      </c>
      <c r="B28" s="43" t="s">
        <v>129</v>
      </c>
      <c r="C28" s="21">
        <v>0</v>
      </c>
      <c r="D28" s="22">
        <v>0</v>
      </c>
      <c r="E28" s="22">
        <v>35</v>
      </c>
      <c r="F28" s="22">
        <v>0</v>
      </c>
      <c r="G28" s="22">
        <v>0</v>
      </c>
      <c r="H28" s="22">
        <v>0</v>
      </c>
      <c r="I28" s="22">
        <v>0</v>
      </c>
      <c r="J28" s="22" t="s">
        <v>12</v>
      </c>
      <c r="K28" s="22" t="s">
        <v>12</v>
      </c>
      <c r="L28" s="22" t="s">
        <v>12</v>
      </c>
      <c r="M28" s="22" t="s">
        <v>12</v>
      </c>
      <c r="N28" s="22" t="s">
        <v>12</v>
      </c>
      <c r="O28" s="22" t="s">
        <v>12</v>
      </c>
      <c r="P28" s="22" t="s">
        <v>12</v>
      </c>
      <c r="Q28" s="22" t="s">
        <v>12</v>
      </c>
      <c r="R28" s="22" t="s">
        <v>12</v>
      </c>
      <c r="S28" s="22" t="s">
        <v>12</v>
      </c>
      <c r="T28" s="22" t="s">
        <v>12</v>
      </c>
      <c r="U28" s="22" t="s">
        <v>12</v>
      </c>
      <c r="V28" s="23" t="s">
        <v>12</v>
      </c>
      <c r="W28" s="3">
        <v>35</v>
      </c>
      <c r="X28" s="3">
        <v>35</v>
      </c>
      <c r="Y28" s="57">
        <v>24</v>
      </c>
      <c r="AC28" s="2">
        <f t="shared" si="37"/>
        <v>24</v>
      </c>
      <c r="AD28" s="1" t="e">
        <f>#REF!</f>
        <v>#REF!</v>
      </c>
      <c r="AE28" s="1" t="e">
        <f>#REF!</f>
        <v>#REF!</v>
      </c>
      <c r="AF28" s="2" t="e">
        <f>#REF!</f>
        <v>#REF!</v>
      </c>
      <c r="AG28" s="2" t="e">
        <f>#REF!</f>
        <v>#REF!</v>
      </c>
      <c r="AH28" s="2" t="e">
        <f>#REF!</f>
        <v>#REF!</v>
      </c>
      <c r="AI28" s="2" t="e">
        <f>#REF!</f>
        <v>#REF!</v>
      </c>
      <c r="AJ28" s="2" t="e">
        <f>#REF!</f>
        <v>#REF!</v>
      </c>
      <c r="AK28" s="2" t="e">
        <f>#REF!</f>
        <v>#REF!</v>
      </c>
      <c r="AL28" s="2" t="e">
        <f>#REF!</f>
        <v>#REF!</v>
      </c>
      <c r="AM28" s="2" t="e">
        <f>#REF!</f>
        <v>#REF!</v>
      </c>
      <c r="AN28" s="2" t="e">
        <f>#REF!</f>
        <v>#REF!</v>
      </c>
      <c r="AO28" s="2" t="e">
        <f>#REF!</f>
        <v>#REF!</v>
      </c>
      <c r="AP28" s="2" t="e">
        <f>#REF!</f>
        <v>#REF!</v>
      </c>
      <c r="AQ28" s="2" t="e">
        <f>#REF!</f>
        <v>#REF!</v>
      </c>
      <c r="AR28" s="2" t="e">
        <f>#REF!</f>
        <v>#REF!</v>
      </c>
      <c r="AS28" s="2" t="e">
        <f>#REF!</f>
        <v>#REF!</v>
      </c>
      <c r="AT28" s="2" t="e">
        <f>#REF!</f>
        <v>#REF!</v>
      </c>
      <c r="AU28" s="2" t="e">
        <f>#REF!</f>
        <v>#REF!</v>
      </c>
      <c r="AV28" s="2" t="e">
        <f>#REF!</f>
        <v>#REF!</v>
      </c>
      <c r="AW28" s="2" t="e">
        <f>#REF!</f>
        <v>#REF!</v>
      </c>
      <c r="AX28" s="2" t="e">
        <f>#REF!</f>
        <v>#REF!</v>
      </c>
      <c r="AY28" s="2" t="e">
        <f>#REF!</f>
        <v>#REF!</v>
      </c>
      <c r="AZ28" s="2" t="e">
        <f>#REF!</f>
        <v>#REF!</v>
      </c>
      <c r="BA28" s="2" t="e">
        <f>#REF!</f>
        <v>#REF!</v>
      </c>
      <c r="BD28" s="2" t="e">
        <f>#REF!</f>
        <v>#REF!</v>
      </c>
      <c r="BE28" s="2" t="e">
        <f>#REF!</f>
        <v>#REF!</v>
      </c>
      <c r="BF28" s="2" t="e">
        <f>#REF!</f>
        <v>#REF!</v>
      </c>
      <c r="BG28" s="2" t="e">
        <f>#REF!</f>
        <v>#REF!</v>
      </c>
      <c r="BH28" s="2" t="e">
        <f>#REF!</f>
        <v>#REF!</v>
      </c>
      <c r="BI28" s="2" t="e">
        <f>#REF!</f>
        <v>#REF!</v>
      </c>
      <c r="BJ28" s="2" t="e">
        <f>#REF!</f>
        <v>#REF!</v>
      </c>
      <c r="BK28" s="2" t="e">
        <f>#REF!</f>
        <v>#REF!</v>
      </c>
      <c r="BL28" s="2" t="e">
        <f>#REF!</f>
        <v>#REF!</v>
      </c>
      <c r="BM28" s="2" t="e">
        <f>#REF!</f>
        <v>#REF!</v>
      </c>
      <c r="BO28" s="2" t="e">
        <f t="shared" si="32"/>
        <v>#REF!</v>
      </c>
      <c r="BP28" s="2" t="e">
        <f t="shared" si="33"/>
        <v>#REF!</v>
      </c>
      <c r="BQ28" s="2" t="e">
        <f t="shared" si="7"/>
        <v>#REF!</v>
      </c>
      <c r="BR28" s="2" t="e">
        <f>#REF!</f>
        <v>#REF!</v>
      </c>
      <c r="BS28" s="2" t="e">
        <f t="shared" si="34"/>
        <v>#REF!</v>
      </c>
      <c r="BT28" s="2" t="e">
        <f t="shared" si="35"/>
        <v>#REF!</v>
      </c>
      <c r="BU28" s="2" t="e">
        <f t="shared" si="36"/>
        <v>#REF!</v>
      </c>
      <c r="BX28" s="1" t="e">
        <f t="shared" si="8"/>
        <v>#REF!</v>
      </c>
      <c r="BY28" s="1" t="e">
        <f t="shared" si="9"/>
        <v>#REF!</v>
      </c>
      <c r="BZ28" s="2" t="e">
        <f t="shared" si="10"/>
        <v>#REF!</v>
      </c>
      <c r="CA28" s="2" t="e">
        <f t="shared" si="11"/>
        <v>#REF!</v>
      </c>
      <c r="CB28" s="2" t="e">
        <f t="shared" si="12"/>
        <v>#REF!</v>
      </c>
      <c r="CC28" s="2" t="e">
        <f t="shared" si="13"/>
        <v>#REF!</v>
      </c>
      <c r="CD28" s="2" t="e">
        <f t="shared" si="14"/>
        <v>#REF!</v>
      </c>
      <c r="CE28" s="2" t="e">
        <f t="shared" si="15"/>
        <v>#REF!</v>
      </c>
      <c r="CF28" s="2" t="e">
        <f t="shared" si="16"/>
        <v>#REF!</v>
      </c>
      <c r="CG28" s="2" t="e">
        <f t="shared" si="17"/>
        <v>#REF!</v>
      </c>
      <c r="CH28" s="2" t="e">
        <f t="shared" si="18"/>
        <v>#REF!</v>
      </c>
      <c r="CI28" s="2" t="e">
        <f t="shared" si="19"/>
        <v>#REF!</v>
      </c>
      <c r="CJ28" s="2" t="e">
        <f t="shared" si="20"/>
        <v>#REF!</v>
      </c>
      <c r="CK28" s="2" t="e">
        <f t="shared" si="21"/>
        <v>#REF!</v>
      </c>
      <c r="CL28" s="2" t="e">
        <f t="shared" si="22"/>
        <v>#REF!</v>
      </c>
      <c r="CM28" s="2" t="e">
        <f t="shared" si="23"/>
        <v>#REF!</v>
      </c>
      <c r="CN28" s="2" t="e">
        <f t="shared" si="24"/>
        <v>#REF!</v>
      </c>
      <c r="CO28" s="2" t="e">
        <f t="shared" si="25"/>
        <v>#REF!</v>
      </c>
      <c r="CP28" s="2" t="e">
        <f t="shared" si="26"/>
        <v>#REF!</v>
      </c>
      <c r="CQ28" s="2" t="e">
        <f t="shared" si="27"/>
        <v>#REF!</v>
      </c>
      <c r="CR28" s="2" t="e">
        <f t="shared" si="28"/>
        <v>#REF!</v>
      </c>
      <c r="CS28" s="2" t="e">
        <f t="shared" si="29"/>
        <v>#REF!</v>
      </c>
      <c r="CT28" s="2" t="e">
        <f t="shared" si="30"/>
        <v>#REF!</v>
      </c>
      <c r="CU28" s="2" t="e">
        <f t="shared" si="31"/>
        <v>#REF!</v>
      </c>
      <c r="CV28" s="2" t="e">
        <f t="shared" si="38"/>
        <v>#REF!</v>
      </c>
    </row>
    <row r="29" spans="1:100" ht="20.100000000000001" customHeight="1" x14ac:dyDescent="0.25">
      <c r="A29" s="20" t="s">
        <v>143</v>
      </c>
      <c r="B29" s="43" t="s">
        <v>144</v>
      </c>
      <c r="C29" s="21">
        <v>0</v>
      </c>
      <c r="D29" s="22">
        <v>0</v>
      </c>
      <c r="E29" s="22">
        <v>0</v>
      </c>
      <c r="F29" s="22">
        <v>0</v>
      </c>
      <c r="G29" s="22">
        <v>20</v>
      </c>
      <c r="H29" s="22">
        <v>15</v>
      </c>
      <c r="I29" s="22">
        <v>0</v>
      </c>
      <c r="J29" s="22" t="s">
        <v>12</v>
      </c>
      <c r="K29" s="22" t="s">
        <v>12</v>
      </c>
      <c r="L29" s="22" t="s">
        <v>12</v>
      </c>
      <c r="M29" s="22" t="s">
        <v>12</v>
      </c>
      <c r="N29" s="22" t="s">
        <v>12</v>
      </c>
      <c r="O29" s="22" t="s">
        <v>12</v>
      </c>
      <c r="P29" s="22" t="s">
        <v>12</v>
      </c>
      <c r="Q29" s="22" t="s">
        <v>12</v>
      </c>
      <c r="R29" s="22" t="s">
        <v>12</v>
      </c>
      <c r="S29" s="22" t="s">
        <v>12</v>
      </c>
      <c r="T29" s="22" t="s">
        <v>12</v>
      </c>
      <c r="U29" s="22" t="s">
        <v>12</v>
      </c>
      <c r="V29" s="23" t="s">
        <v>12</v>
      </c>
      <c r="W29" s="3">
        <v>35</v>
      </c>
      <c r="X29" s="3">
        <v>35</v>
      </c>
      <c r="Y29" s="58"/>
      <c r="AC29" s="2">
        <f t="shared" si="37"/>
        <v>25</v>
      </c>
      <c r="AD29" s="1" t="e">
        <f>#REF!</f>
        <v>#REF!</v>
      </c>
      <c r="AE29" s="1" t="e">
        <f>#REF!</f>
        <v>#REF!</v>
      </c>
      <c r="AF29" s="2" t="e">
        <f>#REF!</f>
        <v>#REF!</v>
      </c>
      <c r="AG29" s="2" t="e">
        <f>#REF!</f>
        <v>#REF!</v>
      </c>
      <c r="AH29" s="2" t="e">
        <f>#REF!</f>
        <v>#REF!</v>
      </c>
      <c r="AI29" s="2" t="e">
        <f>#REF!</f>
        <v>#REF!</v>
      </c>
      <c r="AJ29" s="2" t="e">
        <f>#REF!</f>
        <v>#REF!</v>
      </c>
      <c r="AK29" s="2" t="e">
        <f>#REF!</f>
        <v>#REF!</v>
      </c>
      <c r="AL29" s="2" t="e">
        <f>#REF!</f>
        <v>#REF!</v>
      </c>
      <c r="AM29" s="2" t="e">
        <f>#REF!</f>
        <v>#REF!</v>
      </c>
      <c r="AN29" s="2" t="e">
        <f>#REF!</f>
        <v>#REF!</v>
      </c>
      <c r="AO29" s="2" t="e">
        <f>#REF!</f>
        <v>#REF!</v>
      </c>
      <c r="AP29" s="2" t="e">
        <f>#REF!</f>
        <v>#REF!</v>
      </c>
      <c r="AQ29" s="2" t="e">
        <f>#REF!</f>
        <v>#REF!</v>
      </c>
      <c r="AR29" s="2" t="e">
        <f>#REF!</f>
        <v>#REF!</v>
      </c>
      <c r="AS29" s="2" t="e">
        <f>#REF!</f>
        <v>#REF!</v>
      </c>
      <c r="AT29" s="2" t="e">
        <f>#REF!</f>
        <v>#REF!</v>
      </c>
      <c r="AU29" s="2" t="e">
        <f>#REF!</f>
        <v>#REF!</v>
      </c>
      <c r="AV29" s="2" t="e">
        <f>#REF!</f>
        <v>#REF!</v>
      </c>
      <c r="AW29" s="2" t="e">
        <f>#REF!</f>
        <v>#REF!</v>
      </c>
      <c r="AX29" s="2" t="e">
        <f>#REF!</f>
        <v>#REF!</v>
      </c>
      <c r="AY29" s="2" t="e">
        <f>#REF!</f>
        <v>#REF!</v>
      </c>
      <c r="AZ29" s="2" t="e">
        <f>#REF!</f>
        <v>#REF!</v>
      </c>
      <c r="BA29" s="2" t="e">
        <f>#REF!</f>
        <v>#REF!</v>
      </c>
      <c r="BD29" s="2" t="e">
        <f>#REF!</f>
        <v>#REF!</v>
      </c>
      <c r="BE29" s="2" t="e">
        <f>#REF!</f>
        <v>#REF!</v>
      </c>
      <c r="BF29" s="2" t="e">
        <f>#REF!</f>
        <v>#REF!</v>
      </c>
      <c r="BG29" s="2" t="e">
        <f>#REF!</f>
        <v>#REF!</v>
      </c>
      <c r="BH29" s="2" t="e">
        <f>#REF!</f>
        <v>#REF!</v>
      </c>
      <c r="BI29" s="2" t="e">
        <f>#REF!</f>
        <v>#REF!</v>
      </c>
      <c r="BJ29" s="2" t="e">
        <f>#REF!</f>
        <v>#REF!</v>
      </c>
      <c r="BK29" s="2" t="e">
        <f>#REF!</f>
        <v>#REF!</v>
      </c>
      <c r="BL29" s="2" t="e">
        <f>#REF!</f>
        <v>#REF!</v>
      </c>
      <c r="BM29" s="2" t="e">
        <f>#REF!</f>
        <v>#REF!</v>
      </c>
      <c r="BO29" s="2" t="e">
        <f t="shared" si="32"/>
        <v>#REF!</v>
      </c>
      <c r="BP29" s="2" t="e">
        <f t="shared" si="33"/>
        <v>#REF!</v>
      </c>
      <c r="BQ29" s="2" t="e">
        <f t="shared" si="7"/>
        <v>#REF!</v>
      </c>
      <c r="BR29" s="2" t="e">
        <f>#REF!</f>
        <v>#REF!</v>
      </c>
      <c r="BS29" s="2" t="e">
        <f t="shared" si="34"/>
        <v>#REF!</v>
      </c>
      <c r="BT29" s="2" t="e">
        <f t="shared" si="35"/>
        <v>#REF!</v>
      </c>
      <c r="BU29" s="2" t="e">
        <f t="shared" si="36"/>
        <v>#REF!</v>
      </c>
      <c r="BX29" s="1" t="e">
        <f t="shared" si="8"/>
        <v>#REF!</v>
      </c>
      <c r="BY29" s="1" t="e">
        <f t="shared" si="9"/>
        <v>#REF!</v>
      </c>
      <c r="BZ29" s="2" t="e">
        <f t="shared" si="10"/>
        <v>#REF!</v>
      </c>
      <c r="CA29" s="2" t="e">
        <f t="shared" si="11"/>
        <v>#REF!</v>
      </c>
      <c r="CB29" s="2" t="e">
        <f t="shared" si="12"/>
        <v>#REF!</v>
      </c>
      <c r="CC29" s="2" t="e">
        <f t="shared" si="13"/>
        <v>#REF!</v>
      </c>
      <c r="CD29" s="2" t="e">
        <f t="shared" si="14"/>
        <v>#REF!</v>
      </c>
      <c r="CE29" s="2" t="e">
        <f t="shared" si="15"/>
        <v>#REF!</v>
      </c>
      <c r="CF29" s="2" t="e">
        <f t="shared" si="16"/>
        <v>#REF!</v>
      </c>
      <c r="CG29" s="2" t="e">
        <f t="shared" si="17"/>
        <v>#REF!</v>
      </c>
      <c r="CH29" s="2" t="e">
        <f t="shared" si="18"/>
        <v>#REF!</v>
      </c>
      <c r="CI29" s="2" t="e">
        <f t="shared" si="19"/>
        <v>#REF!</v>
      </c>
      <c r="CJ29" s="2" t="e">
        <f t="shared" si="20"/>
        <v>#REF!</v>
      </c>
      <c r="CK29" s="2" t="e">
        <f t="shared" si="21"/>
        <v>#REF!</v>
      </c>
      <c r="CL29" s="2" t="e">
        <f t="shared" si="22"/>
        <v>#REF!</v>
      </c>
      <c r="CM29" s="2" t="e">
        <f t="shared" si="23"/>
        <v>#REF!</v>
      </c>
      <c r="CN29" s="2" t="e">
        <f t="shared" si="24"/>
        <v>#REF!</v>
      </c>
      <c r="CO29" s="2" t="e">
        <f t="shared" si="25"/>
        <v>#REF!</v>
      </c>
      <c r="CP29" s="2" t="e">
        <f t="shared" si="26"/>
        <v>#REF!</v>
      </c>
      <c r="CQ29" s="2" t="e">
        <f t="shared" si="27"/>
        <v>#REF!</v>
      </c>
      <c r="CR29" s="2" t="e">
        <f t="shared" si="28"/>
        <v>#REF!</v>
      </c>
      <c r="CS29" s="2" t="e">
        <f t="shared" si="29"/>
        <v>#REF!</v>
      </c>
      <c r="CT29" s="2" t="e">
        <f t="shared" si="30"/>
        <v>#REF!</v>
      </c>
      <c r="CU29" s="2" t="e">
        <f t="shared" si="31"/>
        <v>#REF!</v>
      </c>
      <c r="CV29" s="2" t="e">
        <f t="shared" si="38"/>
        <v>#REF!</v>
      </c>
    </row>
    <row r="30" spans="1:100" ht="20.100000000000001" customHeight="1" x14ac:dyDescent="0.25">
      <c r="A30" s="20" t="s">
        <v>77</v>
      </c>
      <c r="B30" s="43" t="s">
        <v>78</v>
      </c>
      <c r="C30" s="21">
        <v>30</v>
      </c>
      <c r="D30" s="22">
        <v>0</v>
      </c>
      <c r="E30" s="22">
        <v>4</v>
      </c>
      <c r="F30" s="22">
        <v>0</v>
      </c>
      <c r="G30" s="22">
        <v>0</v>
      </c>
      <c r="H30" s="22">
        <v>0</v>
      </c>
      <c r="I30" s="22">
        <v>0</v>
      </c>
      <c r="J30" s="22" t="s">
        <v>12</v>
      </c>
      <c r="K30" s="22" t="s">
        <v>12</v>
      </c>
      <c r="L30" s="22" t="s">
        <v>12</v>
      </c>
      <c r="M30" s="22" t="s">
        <v>12</v>
      </c>
      <c r="N30" s="22" t="s">
        <v>12</v>
      </c>
      <c r="O30" s="22" t="s">
        <v>12</v>
      </c>
      <c r="P30" s="22" t="s">
        <v>12</v>
      </c>
      <c r="Q30" s="22" t="s">
        <v>12</v>
      </c>
      <c r="R30" s="22" t="s">
        <v>12</v>
      </c>
      <c r="S30" s="22" t="s">
        <v>12</v>
      </c>
      <c r="T30" s="22" t="s">
        <v>12</v>
      </c>
      <c r="U30" s="22" t="s">
        <v>12</v>
      </c>
      <c r="V30" s="23" t="s">
        <v>12</v>
      </c>
      <c r="W30" s="3">
        <v>34</v>
      </c>
      <c r="X30" s="3">
        <v>34</v>
      </c>
      <c r="Y30" s="14">
        <v>26</v>
      </c>
      <c r="AC30" s="2">
        <f t="shared" si="37"/>
        <v>26</v>
      </c>
      <c r="AD30" s="1" t="e">
        <f>#REF!</f>
        <v>#REF!</v>
      </c>
      <c r="AE30" s="1" t="e">
        <f>#REF!</f>
        <v>#REF!</v>
      </c>
      <c r="AF30" s="2" t="e">
        <f>#REF!</f>
        <v>#REF!</v>
      </c>
      <c r="AG30" s="2" t="e">
        <f>#REF!</f>
        <v>#REF!</v>
      </c>
      <c r="AH30" s="2" t="e">
        <f>#REF!</f>
        <v>#REF!</v>
      </c>
      <c r="AI30" s="2" t="e">
        <f>#REF!</f>
        <v>#REF!</v>
      </c>
      <c r="AJ30" s="2" t="e">
        <f>#REF!</f>
        <v>#REF!</v>
      </c>
      <c r="AK30" s="2" t="e">
        <f>#REF!</f>
        <v>#REF!</v>
      </c>
      <c r="AL30" s="2" t="e">
        <f>#REF!</f>
        <v>#REF!</v>
      </c>
      <c r="AM30" s="2" t="e">
        <f>#REF!</f>
        <v>#REF!</v>
      </c>
      <c r="AN30" s="2" t="e">
        <f>#REF!</f>
        <v>#REF!</v>
      </c>
      <c r="AO30" s="2" t="e">
        <f>#REF!</f>
        <v>#REF!</v>
      </c>
      <c r="AP30" s="2" t="e">
        <f>#REF!</f>
        <v>#REF!</v>
      </c>
      <c r="AQ30" s="2" t="e">
        <f>#REF!</f>
        <v>#REF!</v>
      </c>
      <c r="AR30" s="2" t="e">
        <f>#REF!</f>
        <v>#REF!</v>
      </c>
      <c r="AS30" s="2" t="e">
        <f>#REF!</f>
        <v>#REF!</v>
      </c>
      <c r="AT30" s="2" t="e">
        <f>#REF!</f>
        <v>#REF!</v>
      </c>
      <c r="AU30" s="2" t="e">
        <f>#REF!</f>
        <v>#REF!</v>
      </c>
      <c r="AV30" s="2" t="e">
        <f>#REF!</f>
        <v>#REF!</v>
      </c>
      <c r="AW30" s="2" t="e">
        <f>#REF!</f>
        <v>#REF!</v>
      </c>
      <c r="AX30" s="2" t="e">
        <f>#REF!</f>
        <v>#REF!</v>
      </c>
      <c r="AY30" s="2" t="e">
        <f>#REF!</f>
        <v>#REF!</v>
      </c>
      <c r="AZ30" s="2" t="e">
        <f>#REF!</f>
        <v>#REF!</v>
      </c>
      <c r="BA30" s="2" t="e">
        <f>#REF!</f>
        <v>#REF!</v>
      </c>
      <c r="BD30" s="2" t="e">
        <f>#REF!</f>
        <v>#REF!</v>
      </c>
      <c r="BE30" s="2" t="e">
        <f>#REF!</f>
        <v>#REF!</v>
      </c>
      <c r="BF30" s="2" t="e">
        <f>#REF!</f>
        <v>#REF!</v>
      </c>
      <c r="BG30" s="2" t="e">
        <f>#REF!</f>
        <v>#REF!</v>
      </c>
      <c r="BH30" s="2" t="e">
        <f>#REF!</f>
        <v>#REF!</v>
      </c>
      <c r="BI30" s="2" t="e">
        <f>#REF!</f>
        <v>#REF!</v>
      </c>
      <c r="BJ30" s="2" t="e">
        <f>#REF!</f>
        <v>#REF!</v>
      </c>
      <c r="BK30" s="2" t="e">
        <f>#REF!</f>
        <v>#REF!</v>
      </c>
      <c r="BL30" s="2" t="e">
        <f>#REF!</f>
        <v>#REF!</v>
      </c>
      <c r="BM30" s="2" t="e">
        <f>#REF!</f>
        <v>#REF!</v>
      </c>
      <c r="BO30" s="2" t="e">
        <f t="shared" si="32"/>
        <v>#REF!</v>
      </c>
      <c r="BP30" s="2" t="e">
        <f t="shared" si="33"/>
        <v>#REF!</v>
      </c>
      <c r="BQ30" s="2" t="e">
        <f t="shared" si="7"/>
        <v>#REF!</v>
      </c>
      <c r="BR30" s="2" t="e">
        <f>#REF!</f>
        <v>#REF!</v>
      </c>
      <c r="BS30" s="2" t="e">
        <f t="shared" si="34"/>
        <v>#REF!</v>
      </c>
      <c r="BT30" s="2" t="e">
        <f t="shared" si="35"/>
        <v>#REF!</v>
      </c>
      <c r="BU30" s="2" t="e">
        <f t="shared" si="36"/>
        <v>#REF!</v>
      </c>
      <c r="BX30" s="1" t="e">
        <f t="shared" si="8"/>
        <v>#REF!</v>
      </c>
      <c r="BY30" s="1" t="e">
        <f t="shared" si="9"/>
        <v>#REF!</v>
      </c>
      <c r="BZ30" s="2" t="e">
        <f t="shared" si="10"/>
        <v>#REF!</v>
      </c>
      <c r="CA30" s="2" t="e">
        <f t="shared" si="11"/>
        <v>#REF!</v>
      </c>
      <c r="CB30" s="2" t="e">
        <f t="shared" si="12"/>
        <v>#REF!</v>
      </c>
      <c r="CC30" s="2" t="e">
        <f t="shared" si="13"/>
        <v>#REF!</v>
      </c>
      <c r="CD30" s="2" t="e">
        <f t="shared" si="14"/>
        <v>#REF!</v>
      </c>
      <c r="CE30" s="2" t="e">
        <f t="shared" si="15"/>
        <v>#REF!</v>
      </c>
      <c r="CF30" s="2" t="e">
        <f t="shared" si="16"/>
        <v>#REF!</v>
      </c>
      <c r="CG30" s="2" t="e">
        <f t="shared" si="17"/>
        <v>#REF!</v>
      </c>
      <c r="CH30" s="2" t="e">
        <f t="shared" si="18"/>
        <v>#REF!</v>
      </c>
      <c r="CI30" s="2" t="e">
        <f t="shared" si="19"/>
        <v>#REF!</v>
      </c>
      <c r="CJ30" s="2" t="e">
        <f t="shared" si="20"/>
        <v>#REF!</v>
      </c>
      <c r="CK30" s="2" t="e">
        <f t="shared" si="21"/>
        <v>#REF!</v>
      </c>
      <c r="CL30" s="2" t="e">
        <f t="shared" si="22"/>
        <v>#REF!</v>
      </c>
      <c r="CM30" s="2" t="e">
        <f t="shared" si="23"/>
        <v>#REF!</v>
      </c>
      <c r="CN30" s="2" t="e">
        <f t="shared" si="24"/>
        <v>#REF!</v>
      </c>
      <c r="CO30" s="2" t="e">
        <f t="shared" si="25"/>
        <v>#REF!</v>
      </c>
      <c r="CP30" s="2" t="e">
        <f t="shared" si="26"/>
        <v>#REF!</v>
      </c>
      <c r="CQ30" s="2" t="e">
        <f t="shared" si="27"/>
        <v>#REF!</v>
      </c>
      <c r="CR30" s="2" t="e">
        <f t="shared" si="28"/>
        <v>#REF!</v>
      </c>
      <c r="CS30" s="2" t="e">
        <f t="shared" si="29"/>
        <v>#REF!</v>
      </c>
      <c r="CT30" s="2" t="e">
        <f t="shared" si="30"/>
        <v>#REF!</v>
      </c>
      <c r="CU30" s="2" t="e">
        <f t="shared" si="31"/>
        <v>#REF!</v>
      </c>
      <c r="CV30" s="2" t="e">
        <f t="shared" si="38"/>
        <v>#REF!</v>
      </c>
    </row>
    <row r="31" spans="1:100" ht="20.100000000000001" customHeight="1" x14ac:dyDescent="0.25">
      <c r="A31" s="20" t="s">
        <v>75</v>
      </c>
      <c r="B31" s="43" t="s">
        <v>76</v>
      </c>
      <c r="C31" s="21">
        <v>33</v>
      </c>
      <c r="D31" s="22">
        <v>0</v>
      </c>
      <c r="E31" s="22">
        <v>0</v>
      </c>
      <c r="F31" s="22">
        <v>0</v>
      </c>
      <c r="G31" s="22">
        <v>0</v>
      </c>
      <c r="H31" s="22">
        <v>0</v>
      </c>
      <c r="I31" s="22">
        <v>0</v>
      </c>
      <c r="J31" s="22" t="s">
        <v>12</v>
      </c>
      <c r="K31" s="22" t="s">
        <v>12</v>
      </c>
      <c r="L31" s="22" t="s">
        <v>12</v>
      </c>
      <c r="M31" s="22" t="s">
        <v>12</v>
      </c>
      <c r="N31" s="22" t="s">
        <v>12</v>
      </c>
      <c r="O31" s="22" t="s">
        <v>12</v>
      </c>
      <c r="P31" s="22" t="s">
        <v>12</v>
      </c>
      <c r="Q31" s="22" t="s">
        <v>12</v>
      </c>
      <c r="R31" s="22" t="s">
        <v>12</v>
      </c>
      <c r="S31" s="22" t="s">
        <v>12</v>
      </c>
      <c r="T31" s="22" t="s">
        <v>12</v>
      </c>
      <c r="U31" s="22" t="s">
        <v>12</v>
      </c>
      <c r="V31" s="23" t="s">
        <v>12</v>
      </c>
      <c r="W31" s="3">
        <v>33</v>
      </c>
      <c r="X31" s="3">
        <v>33</v>
      </c>
      <c r="Y31" s="14">
        <v>27</v>
      </c>
      <c r="AC31" s="2">
        <f t="shared" si="37"/>
        <v>27</v>
      </c>
      <c r="AD31" s="1" t="e">
        <f>#REF!</f>
        <v>#REF!</v>
      </c>
      <c r="AE31" s="1" t="e">
        <f>#REF!</f>
        <v>#REF!</v>
      </c>
      <c r="AF31" s="2" t="e">
        <f>#REF!</f>
        <v>#REF!</v>
      </c>
      <c r="AG31" s="2" t="e">
        <f>#REF!</f>
        <v>#REF!</v>
      </c>
      <c r="AH31" s="2" t="e">
        <f>#REF!</f>
        <v>#REF!</v>
      </c>
      <c r="AI31" s="2" t="e">
        <f>#REF!</f>
        <v>#REF!</v>
      </c>
      <c r="AJ31" s="2" t="e">
        <f>#REF!</f>
        <v>#REF!</v>
      </c>
      <c r="AK31" s="2" t="e">
        <f>#REF!</f>
        <v>#REF!</v>
      </c>
      <c r="AL31" s="2" t="e">
        <f>#REF!</f>
        <v>#REF!</v>
      </c>
      <c r="AM31" s="2" t="e">
        <f>#REF!</f>
        <v>#REF!</v>
      </c>
      <c r="AN31" s="2" t="e">
        <f>#REF!</f>
        <v>#REF!</v>
      </c>
      <c r="AO31" s="2" t="e">
        <f>#REF!</f>
        <v>#REF!</v>
      </c>
      <c r="AP31" s="2" t="e">
        <f>#REF!</f>
        <v>#REF!</v>
      </c>
      <c r="AQ31" s="2" t="e">
        <f>#REF!</f>
        <v>#REF!</v>
      </c>
      <c r="AR31" s="2" t="e">
        <f>#REF!</f>
        <v>#REF!</v>
      </c>
      <c r="AS31" s="2" t="e">
        <f>#REF!</f>
        <v>#REF!</v>
      </c>
      <c r="AT31" s="2" t="e">
        <f>#REF!</f>
        <v>#REF!</v>
      </c>
      <c r="AU31" s="2" t="e">
        <f>#REF!</f>
        <v>#REF!</v>
      </c>
      <c r="AV31" s="2" t="e">
        <f>#REF!</f>
        <v>#REF!</v>
      </c>
      <c r="AW31" s="2" t="e">
        <f>#REF!</f>
        <v>#REF!</v>
      </c>
      <c r="AX31" s="2" t="e">
        <f>#REF!</f>
        <v>#REF!</v>
      </c>
      <c r="AY31" s="2" t="e">
        <f>#REF!</f>
        <v>#REF!</v>
      </c>
      <c r="AZ31" s="2" t="e">
        <f>#REF!</f>
        <v>#REF!</v>
      </c>
      <c r="BA31" s="2" t="e">
        <f>#REF!</f>
        <v>#REF!</v>
      </c>
      <c r="BD31" s="2" t="e">
        <f>#REF!</f>
        <v>#REF!</v>
      </c>
      <c r="BE31" s="2" t="e">
        <f>#REF!</f>
        <v>#REF!</v>
      </c>
      <c r="BF31" s="2" t="e">
        <f>#REF!</f>
        <v>#REF!</v>
      </c>
      <c r="BG31" s="2" t="e">
        <f>#REF!</f>
        <v>#REF!</v>
      </c>
      <c r="BH31" s="2" t="e">
        <f>#REF!</f>
        <v>#REF!</v>
      </c>
      <c r="BI31" s="2" t="e">
        <f>#REF!</f>
        <v>#REF!</v>
      </c>
      <c r="BJ31" s="2" t="e">
        <f>#REF!</f>
        <v>#REF!</v>
      </c>
      <c r="BK31" s="2" t="e">
        <f>#REF!</f>
        <v>#REF!</v>
      </c>
      <c r="BL31" s="2" t="e">
        <f>#REF!</f>
        <v>#REF!</v>
      </c>
      <c r="BM31" s="2" t="e">
        <f>#REF!</f>
        <v>#REF!</v>
      </c>
      <c r="BO31" s="2" t="e">
        <f t="shared" si="32"/>
        <v>#REF!</v>
      </c>
      <c r="BP31" s="2" t="e">
        <f t="shared" si="33"/>
        <v>#REF!</v>
      </c>
      <c r="BQ31" s="2" t="e">
        <f t="shared" si="7"/>
        <v>#REF!</v>
      </c>
      <c r="BR31" s="2" t="e">
        <f>#REF!</f>
        <v>#REF!</v>
      </c>
      <c r="BS31" s="2" t="e">
        <f t="shared" si="34"/>
        <v>#REF!</v>
      </c>
      <c r="BT31" s="2" t="e">
        <f t="shared" si="35"/>
        <v>#REF!</v>
      </c>
      <c r="BU31" s="2" t="e">
        <f t="shared" si="36"/>
        <v>#REF!</v>
      </c>
      <c r="BX31" s="1" t="e">
        <f t="shared" si="8"/>
        <v>#REF!</v>
      </c>
      <c r="BY31" s="1" t="e">
        <f t="shared" si="9"/>
        <v>#REF!</v>
      </c>
      <c r="BZ31" s="2" t="e">
        <f t="shared" si="10"/>
        <v>#REF!</v>
      </c>
      <c r="CA31" s="2" t="e">
        <f t="shared" si="11"/>
        <v>#REF!</v>
      </c>
      <c r="CB31" s="2" t="e">
        <f t="shared" si="12"/>
        <v>#REF!</v>
      </c>
      <c r="CC31" s="2" t="e">
        <f t="shared" si="13"/>
        <v>#REF!</v>
      </c>
      <c r="CD31" s="2" t="e">
        <f t="shared" si="14"/>
        <v>#REF!</v>
      </c>
      <c r="CE31" s="2" t="e">
        <f t="shared" si="15"/>
        <v>#REF!</v>
      </c>
      <c r="CF31" s="2" t="e">
        <f t="shared" si="16"/>
        <v>#REF!</v>
      </c>
      <c r="CG31" s="2" t="e">
        <f t="shared" si="17"/>
        <v>#REF!</v>
      </c>
      <c r="CH31" s="2" t="e">
        <f t="shared" si="18"/>
        <v>#REF!</v>
      </c>
      <c r="CI31" s="2" t="e">
        <f t="shared" si="19"/>
        <v>#REF!</v>
      </c>
      <c r="CJ31" s="2" t="e">
        <f t="shared" si="20"/>
        <v>#REF!</v>
      </c>
      <c r="CK31" s="2" t="e">
        <f t="shared" si="21"/>
        <v>#REF!</v>
      </c>
      <c r="CL31" s="2" t="e">
        <f t="shared" si="22"/>
        <v>#REF!</v>
      </c>
      <c r="CM31" s="2" t="e">
        <f t="shared" si="23"/>
        <v>#REF!</v>
      </c>
      <c r="CN31" s="2" t="e">
        <f t="shared" si="24"/>
        <v>#REF!</v>
      </c>
      <c r="CO31" s="2" t="e">
        <f t="shared" si="25"/>
        <v>#REF!</v>
      </c>
      <c r="CP31" s="2" t="e">
        <f t="shared" si="26"/>
        <v>#REF!</v>
      </c>
      <c r="CQ31" s="2" t="e">
        <f t="shared" si="27"/>
        <v>#REF!</v>
      </c>
      <c r="CR31" s="2" t="e">
        <f t="shared" si="28"/>
        <v>#REF!</v>
      </c>
      <c r="CS31" s="2" t="e">
        <f t="shared" si="29"/>
        <v>#REF!</v>
      </c>
      <c r="CT31" s="2" t="e">
        <f t="shared" si="30"/>
        <v>#REF!</v>
      </c>
      <c r="CU31" s="2" t="e">
        <f t="shared" si="31"/>
        <v>#REF!</v>
      </c>
      <c r="CV31" s="2" t="e">
        <f t="shared" si="38"/>
        <v>#REF!</v>
      </c>
    </row>
    <row r="32" spans="1:100" ht="20.100000000000001" customHeight="1" x14ac:dyDescent="0.25">
      <c r="A32" s="20" t="s">
        <v>124</v>
      </c>
      <c r="B32" s="43" t="s">
        <v>125</v>
      </c>
      <c r="C32" s="21">
        <v>0</v>
      </c>
      <c r="D32" s="22">
        <v>0</v>
      </c>
      <c r="E32" s="22">
        <v>20</v>
      </c>
      <c r="F32" s="22">
        <v>12</v>
      </c>
      <c r="G32" s="22">
        <v>0</v>
      </c>
      <c r="H32" s="22">
        <v>0</v>
      </c>
      <c r="I32" s="22">
        <v>0</v>
      </c>
      <c r="J32" s="22" t="s">
        <v>12</v>
      </c>
      <c r="K32" s="22" t="s">
        <v>12</v>
      </c>
      <c r="L32" s="22" t="s">
        <v>12</v>
      </c>
      <c r="M32" s="22" t="s">
        <v>12</v>
      </c>
      <c r="N32" s="22" t="s">
        <v>12</v>
      </c>
      <c r="O32" s="22" t="s">
        <v>12</v>
      </c>
      <c r="P32" s="22" t="s">
        <v>12</v>
      </c>
      <c r="Q32" s="22" t="s">
        <v>12</v>
      </c>
      <c r="R32" s="22" t="s">
        <v>12</v>
      </c>
      <c r="S32" s="22" t="s">
        <v>12</v>
      </c>
      <c r="T32" s="22" t="s">
        <v>12</v>
      </c>
      <c r="U32" s="22" t="s">
        <v>12</v>
      </c>
      <c r="V32" s="23" t="s">
        <v>12</v>
      </c>
      <c r="W32" s="3">
        <v>32</v>
      </c>
      <c r="X32" s="3">
        <v>32</v>
      </c>
      <c r="Y32" s="14">
        <v>28</v>
      </c>
      <c r="AC32" s="2">
        <f t="shared" si="37"/>
        <v>28</v>
      </c>
      <c r="AD32" s="1" t="e">
        <f>#REF!</f>
        <v>#REF!</v>
      </c>
      <c r="AE32" s="1" t="e">
        <f>#REF!</f>
        <v>#REF!</v>
      </c>
      <c r="AF32" s="2" t="e">
        <f>#REF!</f>
        <v>#REF!</v>
      </c>
      <c r="AG32" s="2" t="e">
        <f>#REF!</f>
        <v>#REF!</v>
      </c>
      <c r="AH32" s="2" t="e">
        <f>#REF!</f>
        <v>#REF!</v>
      </c>
      <c r="AI32" s="2" t="e">
        <f>#REF!</f>
        <v>#REF!</v>
      </c>
      <c r="AJ32" s="2" t="e">
        <f>#REF!</f>
        <v>#REF!</v>
      </c>
      <c r="AK32" s="2" t="e">
        <f>#REF!</f>
        <v>#REF!</v>
      </c>
      <c r="AL32" s="2" t="e">
        <f>#REF!</f>
        <v>#REF!</v>
      </c>
      <c r="AM32" s="2" t="e">
        <f>#REF!</f>
        <v>#REF!</v>
      </c>
      <c r="AN32" s="2" t="e">
        <f>#REF!</f>
        <v>#REF!</v>
      </c>
      <c r="AO32" s="2" t="e">
        <f>#REF!</f>
        <v>#REF!</v>
      </c>
      <c r="AP32" s="2" t="e">
        <f>#REF!</f>
        <v>#REF!</v>
      </c>
      <c r="AQ32" s="2" t="e">
        <f>#REF!</f>
        <v>#REF!</v>
      </c>
      <c r="AR32" s="2" t="e">
        <f>#REF!</f>
        <v>#REF!</v>
      </c>
      <c r="AS32" s="2" t="e">
        <f>#REF!</f>
        <v>#REF!</v>
      </c>
      <c r="AT32" s="2" t="e">
        <f>#REF!</f>
        <v>#REF!</v>
      </c>
      <c r="AU32" s="2" t="e">
        <f>#REF!</f>
        <v>#REF!</v>
      </c>
      <c r="AV32" s="2" t="e">
        <f>#REF!</f>
        <v>#REF!</v>
      </c>
      <c r="AW32" s="2" t="e">
        <f>#REF!</f>
        <v>#REF!</v>
      </c>
      <c r="AX32" s="2" t="e">
        <f>#REF!</f>
        <v>#REF!</v>
      </c>
      <c r="AY32" s="2" t="e">
        <f>#REF!</f>
        <v>#REF!</v>
      </c>
      <c r="AZ32" s="2" t="e">
        <f>#REF!</f>
        <v>#REF!</v>
      </c>
      <c r="BA32" s="2" t="e">
        <f>#REF!</f>
        <v>#REF!</v>
      </c>
      <c r="BD32" s="2" t="e">
        <f>#REF!</f>
        <v>#REF!</v>
      </c>
      <c r="BE32" s="2" t="e">
        <f>#REF!</f>
        <v>#REF!</v>
      </c>
      <c r="BF32" s="2" t="e">
        <f>#REF!</f>
        <v>#REF!</v>
      </c>
      <c r="BG32" s="2" t="e">
        <f>#REF!</f>
        <v>#REF!</v>
      </c>
      <c r="BH32" s="2" t="e">
        <f>#REF!</f>
        <v>#REF!</v>
      </c>
      <c r="BI32" s="2" t="e">
        <f>#REF!</f>
        <v>#REF!</v>
      </c>
      <c r="BJ32" s="2" t="e">
        <f>#REF!</f>
        <v>#REF!</v>
      </c>
      <c r="BK32" s="2" t="e">
        <f>#REF!</f>
        <v>#REF!</v>
      </c>
      <c r="BL32" s="2" t="e">
        <f>#REF!</f>
        <v>#REF!</v>
      </c>
      <c r="BM32" s="2" t="e">
        <f>#REF!</f>
        <v>#REF!</v>
      </c>
      <c r="BO32" s="2" t="e">
        <f t="shared" si="32"/>
        <v>#REF!</v>
      </c>
      <c r="BP32" s="2" t="e">
        <f t="shared" si="33"/>
        <v>#REF!</v>
      </c>
      <c r="BQ32" s="2" t="e">
        <f t="shared" si="7"/>
        <v>#REF!</v>
      </c>
      <c r="BR32" s="2" t="e">
        <f>#REF!</f>
        <v>#REF!</v>
      </c>
      <c r="BS32" s="2" t="e">
        <f t="shared" si="34"/>
        <v>#REF!</v>
      </c>
      <c r="BT32" s="2" t="e">
        <f t="shared" si="35"/>
        <v>#REF!</v>
      </c>
      <c r="BU32" s="2" t="e">
        <f t="shared" si="36"/>
        <v>#REF!</v>
      </c>
      <c r="BX32" s="1" t="e">
        <f t="shared" si="8"/>
        <v>#REF!</v>
      </c>
      <c r="BY32" s="1" t="e">
        <f t="shared" si="9"/>
        <v>#REF!</v>
      </c>
      <c r="BZ32" s="2" t="e">
        <f t="shared" si="10"/>
        <v>#REF!</v>
      </c>
      <c r="CA32" s="2" t="e">
        <f t="shared" si="11"/>
        <v>#REF!</v>
      </c>
      <c r="CB32" s="2" t="e">
        <f t="shared" si="12"/>
        <v>#REF!</v>
      </c>
      <c r="CC32" s="2" t="e">
        <f t="shared" si="13"/>
        <v>#REF!</v>
      </c>
      <c r="CD32" s="2" t="e">
        <f t="shared" si="14"/>
        <v>#REF!</v>
      </c>
      <c r="CE32" s="2" t="e">
        <f t="shared" si="15"/>
        <v>#REF!</v>
      </c>
      <c r="CF32" s="2" t="e">
        <f t="shared" si="16"/>
        <v>#REF!</v>
      </c>
      <c r="CG32" s="2" t="e">
        <f t="shared" si="17"/>
        <v>#REF!</v>
      </c>
      <c r="CH32" s="2" t="e">
        <f t="shared" si="18"/>
        <v>#REF!</v>
      </c>
      <c r="CI32" s="2" t="e">
        <f t="shared" si="19"/>
        <v>#REF!</v>
      </c>
      <c r="CJ32" s="2" t="e">
        <f t="shared" si="20"/>
        <v>#REF!</v>
      </c>
      <c r="CK32" s="2" t="e">
        <f t="shared" si="21"/>
        <v>#REF!</v>
      </c>
      <c r="CL32" s="2" t="e">
        <f t="shared" si="22"/>
        <v>#REF!</v>
      </c>
      <c r="CM32" s="2" t="e">
        <f t="shared" si="23"/>
        <v>#REF!</v>
      </c>
      <c r="CN32" s="2" t="e">
        <f t="shared" si="24"/>
        <v>#REF!</v>
      </c>
      <c r="CO32" s="2" t="e">
        <f t="shared" si="25"/>
        <v>#REF!</v>
      </c>
      <c r="CP32" s="2" t="e">
        <f t="shared" si="26"/>
        <v>#REF!</v>
      </c>
      <c r="CQ32" s="2" t="e">
        <f t="shared" si="27"/>
        <v>#REF!</v>
      </c>
      <c r="CR32" s="2" t="e">
        <f t="shared" si="28"/>
        <v>#REF!</v>
      </c>
      <c r="CS32" s="2" t="e">
        <f t="shared" si="29"/>
        <v>#REF!</v>
      </c>
      <c r="CT32" s="2" t="e">
        <f t="shared" si="30"/>
        <v>#REF!</v>
      </c>
      <c r="CU32" s="2" t="e">
        <f t="shared" si="31"/>
        <v>#REF!</v>
      </c>
      <c r="CV32" s="2" t="e">
        <f t="shared" si="38"/>
        <v>#REF!</v>
      </c>
    </row>
    <row r="33" spans="1:100" ht="20.100000000000001" customHeight="1" x14ac:dyDescent="0.25">
      <c r="A33" s="20" t="s">
        <v>110</v>
      </c>
      <c r="B33" s="43" t="s">
        <v>111</v>
      </c>
      <c r="C33" s="21">
        <v>0</v>
      </c>
      <c r="D33" s="22">
        <v>12</v>
      </c>
      <c r="E33" s="22">
        <v>0</v>
      </c>
      <c r="F33" s="22">
        <v>0</v>
      </c>
      <c r="G33" s="22">
        <v>0</v>
      </c>
      <c r="H33" s="22">
        <v>0</v>
      </c>
      <c r="I33" s="22">
        <v>12</v>
      </c>
      <c r="J33" s="22" t="s">
        <v>12</v>
      </c>
      <c r="K33" s="22" t="s">
        <v>12</v>
      </c>
      <c r="L33" s="22" t="s">
        <v>12</v>
      </c>
      <c r="M33" s="22" t="s">
        <v>12</v>
      </c>
      <c r="N33" s="22" t="s">
        <v>12</v>
      </c>
      <c r="O33" s="22" t="s">
        <v>12</v>
      </c>
      <c r="P33" s="22" t="s">
        <v>12</v>
      </c>
      <c r="Q33" s="22" t="s">
        <v>12</v>
      </c>
      <c r="R33" s="22" t="s">
        <v>12</v>
      </c>
      <c r="S33" s="22" t="s">
        <v>12</v>
      </c>
      <c r="T33" s="22" t="s">
        <v>12</v>
      </c>
      <c r="U33" s="22" t="s">
        <v>12</v>
      </c>
      <c r="V33" s="23" t="s">
        <v>12</v>
      </c>
      <c r="W33" s="3">
        <v>24</v>
      </c>
      <c r="X33" s="3">
        <v>24</v>
      </c>
      <c r="Y33" s="14">
        <v>29</v>
      </c>
      <c r="AC33" s="2">
        <f t="shared" si="37"/>
        <v>29</v>
      </c>
      <c r="AD33" s="1" t="e">
        <f>#REF!</f>
        <v>#REF!</v>
      </c>
      <c r="AE33" s="1" t="e">
        <f>#REF!</f>
        <v>#REF!</v>
      </c>
      <c r="AF33" s="2" t="e">
        <f>#REF!</f>
        <v>#REF!</v>
      </c>
      <c r="AG33" s="2" t="e">
        <f>#REF!</f>
        <v>#REF!</v>
      </c>
      <c r="AH33" s="2" t="e">
        <f>#REF!</f>
        <v>#REF!</v>
      </c>
      <c r="AI33" s="2" t="e">
        <f>#REF!</f>
        <v>#REF!</v>
      </c>
      <c r="AJ33" s="2" t="e">
        <f>#REF!</f>
        <v>#REF!</v>
      </c>
      <c r="AK33" s="2" t="e">
        <f>#REF!</f>
        <v>#REF!</v>
      </c>
      <c r="AL33" s="2" t="e">
        <f>#REF!</f>
        <v>#REF!</v>
      </c>
      <c r="AM33" s="2" t="e">
        <f>#REF!</f>
        <v>#REF!</v>
      </c>
      <c r="AN33" s="2" t="e">
        <f>#REF!</f>
        <v>#REF!</v>
      </c>
      <c r="AO33" s="2" t="e">
        <f>#REF!</f>
        <v>#REF!</v>
      </c>
      <c r="AP33" s="2" t="e">
        <f>#REF!</f>
        <v>#REF!</v>
      </c>
      <c r="AQ33" s="2" t="e">
        <f>#REF!</f>
        <v>#REF!</v>
      </c>
      <c r="AR33" s="2" t="e">
        <f>#REF!</f>
        <v>#REF!</v>
      </c>
      <c r="AS33" s="2" t="e">
        <f>#REF!</f>
        <v>#REF!</v>
      </c>
      <c r="AT33" s="2" t="e">
        <f>#REF!</f>
        <v>#REF!</v>
      </c>
      <c r="AU33" s="2" t="e">
        <f>#REF!</f>
        <v>#REF!</v>
      </c>
      <c r="AV33" s="2" t="e">
        <f>#REF!</f>
        <v>#REF!</v>
      </c>
      <c r="AW33" s="2" t="e">
        <f>#REF!</f>
        <v>#REF!</v>
      </c>
      <c r="AX33" s="2" t="e">
        <f>#REF!</f>
        <v>#REF!</v>
      </c>
      <c r="AY33" s="2" t="e">
        <f>#REF!</f>
        <v>#REF!</v>
      </c>
      <c r="AZ33" s="2" t="e">
        <f>#REF!</f>
        <v>#REF!</v>
      </c>
      <c r="BA33" s="2" t="e">
        <f>#REF!</f>
        <v>#REF!</v>
      </c>
      <c r="BD33" s="2" t="e">
        <f>#REF!</f>
        <v>#REF!</v>
      </c>
      <c r="BE33" s="2" t="e">
        <f>#REF!</f>
        <v>#REF!</v>
      </c>
      <c r="BF33" s="2" t="e">
        <f>#REF!</f>
        <v>#REF!</v>
      </c>
      <c r="BG33" s="2" t="e">
        <f>#REF!</f>
        <v>#REF!</v>
      </c>
      <c r="BH33" s="2" t="e">
        <f>#REF!</f>
        <v>#REF!</v>
      </c>
      <c r="BI33" s="2" t="e">
        <f>#REF!</f>
        <v>#REF!</v>
      </c>
      <c r="BJ33" s="2" t="e">
        <f>#REF!</f>
        <v>#REF!</v>
      </c>
      <c r="BK33" s="2" t="e">
        <f>#REF!</f>
        <v>#REF!</v>
      </c>
      <c r="BL33" s="2" t="e">
        <f>#REF!</f>
        <v>#REF!</v>
      </c>
      <c r="BM33" s="2" t="e">
        <f>#REF!</f>
        <v>#REF!</v>
      </c>
      <c r="BO33" s="2" t="e">
        <f t="shared" si="32"/>
        <v>#REF!</v>
      </c>
      <c r="BP33" s="2" t="e">
        <f t="shared" si="33"/>
        <v>#REF!</v>
      </c>
      <c r="BQ33" s="2" t="e">
        <f t="shared" si="7"/>
        <v>#REF!</v>
      </c>
      <c r="BR33" s="2" t="e">
        <f>#REF!</f>
        <v>#REF!</v>
      </c>
      <c r="BS33" s="2" t="e">
        <f t="shared" si="34"/>
        <v>#REF!</v>
      </c>
      <c r="BT33" s="2" t="e">
        <f t="shared" si="35"/>
        <v>#REF!</v>
      </c>
      <c r="BU33" s="2" t="e">
        <f t="shared" si="36"/>
        <v>#REF!</v>
      </c>
      <c r="BX33" s="1" t="e">
        <f t="shared" si="8"/>
        <v>#REF!</v>
      </c>
      <c r="BY33" s="1" t="e">
        <f t="shared" si="9"/>
        <v>#REF!</v>
      </c>
      <c r="BZ33" s="2" t="e">
        <f t="shared" si="10"/>
        <v>#REF!</v>
      </c>
      <c r="CA33" s="2" t="e">
        <f t="shared" si="11"/>
        <v>#REF!</v>
      </c>
      <c r="CB33" s="2" t="e">
        <f t="shared" si="12"/>
        <v>#REF!</v>
      </c>
      <c r="CC33" s="2" t="e">
        <f t="shared" si="13"/>
        <v>#REF!</v>
      </c>
      <c r="CD33" s="2" t="e">
        <f t="shared" si="14"/>
        <v>#REF!</v>
      </c>
      <c r="CE33" s="2" t="e">
        <f t="shared" si="15"/>
        <v>#REF!</v>
      </c>
      <c r="CF33" s="2" t="e">
        <f t="shared" si="16"/>
        <v>#REF!</v>
      </c>
      <c r="CG33" s="2" t="e">
        <f t="shared" si="17"/>
        <v>#REF!</v>
      </c>
      <c r="CH33" s="2" t="e">
        <f t="shared" si="18"/>
        <v>#REF!</v>
      </c>
      <c r="CI33" s="2" t="e">
        <f t="shared" si="19"/>
        <v>#REF!</v>
      </c>
      <c r="CJ33" s="2" t="e">
        <f t="shared" si="20"/>
        <v>#REF!</v>
      </c>
      <c r="CK33" s="2" t="e">
        <f t="shared" si="21"/>
        <v>#REF!</v>
      </c>
      <c r="CL33" s="2" t="e">
        <f t="shared" si="22"/>
        <v>#REF!</v>
      </c>
      <c r="CM33" s="2" t="e">
        <f t="shared" si="23"/>
        <v>#REF!</v>
      </c>
      <c r="CN33" s="2" t="e">
        <f t="shared" si="24"/>
        <v>#REF!</v>
      </c>
      <c r="CO33" s="2" t="e">
        <f t="shared" si="25"/>
        <v>#REF!</v>
      </c>
      <c r="CP33" s="2" t="e">
        <f t="shared" si="26"/>
        <v>#REF!</v>
      </c>
      <c r="CQ33" s="2" t="e">
        <f t="shared" si="27"/>
        <v>#REF!</v>
      </c>
      <c r="CR33" s="2" t="e">
        <f t="shared" si="28"/>
        <v>#REF!</v>
      </c>
      <c r="CS33" s="2" t="e">
        <f t="shared" si="29"/>
        <v>#REF!</v>
      </c>
      <c r="CT33" s="2" t="e">
        <f t="shared" si="30"/>
        <v>#REF!</v>
      </c>
      <c r="CU33" s="2" t="e">
        <f t="shared" si="31"/>
        <v>#REF!</v>
      </c>
      <c r="CV33" s="2" t="e">
        <f t="shared" si="38"/>
        <v>#REF!</v>
      </c>
    </row>
    <row r="34" spans="1:100" ht="20.100000000000001" customHeight="1" x14ac:dyDescent="0.25">
      <c r="A34" s="20" t="s">
        <v>126</v>
      </c>
      <c r="B34" s="43" t="s">
        <v>127</v>
      </c>
      <c r="C34" s="21">
        <v>0</v>
      </c>
      <c r="D34" s="22">
        <v>0</v>
      </c>
      <c r="E34" s="22">
        <v>8</v>
      </c>
      <c r="F34" s="22">
        <v>0</v>
      </c>
      <c r="G34" s="22">
        <v>0</v>
      </c>
      <c r="H34" s="22">
        <v>0</v>
      </c>
      <c r="I34" s="22">
        <v>0</v>
      </c>
      <c r="J34" s="22" t="s">
        <v>12</v>
      </c>
      <c r="K34" s="22" t="s">
        <v>12</v>
      </c>
      <c r="L34" s="22" t="s">
        <v>12</v>
      </c>
      <c r="M34" s="22" t="s">
        <v>12</v>
      </c>
      <c r="N34" s="22" t="s">
        <v>12</v>
      </c>
      <c r="O34" s="22" t="s">
        <v>12</v>
      </c>
      <c r="P34" s="22" t="s">
        <v>12</v>
      </c>
      <c r="Q34" s="22" t="s">
        <v>12</v>
      </c>
      <c r="R34" s="22" t="s">
        <v>12</v>
      </c>
      <c r="S34" s="22" t="s">
        <v>12</v>
      </c>
      <c r="T34" s="22" t="s">
        <v>12</v>
      </c>
      <c r="U34" s="22" t="s">
        <v>12</v>
      </c>
      <c r="V34" s="23" t="s">
        <v>12</v>
      </c>
      <c r="W34" s="3">
        <v>8</v>
      </c>
      <c r="X34" s="3">
        <v>8</v>
      </c>
      <c r="Y34" s="14">
        <v>30</v>
      </c>
      <c r="AC34" s="2">
        <f t="shared" si="37"/>
        <v>30</v>
      </c>
      <c r="AD34" s="1" t="e">
        <f>#REF!</f>
        <v>#REF!</v>
      </c>
      <c r="AE34" s="1" t="e">
        <f>#REF!</f>
        <v>#REF!</v>
      </c>
      <c r="AF34" s="2" t="e">
        <f>#REF!</f>
        <v>#REF!</v>
      </c>
      <c r="AG34" s="2" t="e">
        <f>#REF!</f>
        <v>#REF!</v>
      </c>
      <c r="AH34" s="2" t="e">
        <f>#REF!</f>
        <v>#REF!</v>
      </c>
      <c r="AI34" s="2" t="e">
        <f>#REF!</f>
        <v>#REF!</v>
      </c>
      <c r="AJ34" s="2" t="e">
        <f>#REF!</f>
        <v>#REF!</v>
      </c>
      <c r="AK34" s="2" t="e">
        <f>#REF!</f>
        <v>#REF!</v>
      </c>
      <c r="AL34" s="2" t="e">
        <f>#REF!</f>
        <v>#REF!</v>
      </c>
      <c r="AM34" s="2" t="e">
        <f>#REF!</f>
        <v>#REF!</v>
      </c>
      <c r="AN34" s="2" t="e">
        <f>#REF!</f>
        <v>#REF!</v>
      </c>
      <c r="AO34" s="2" t="e">
        <f>#REF!</f>
        <v>#REF!</v>
      </c>
      <c r="AP34" s="2" t="e">
        <f>#REF!</f>
        <v>#REF!</v>
      </c>
      <c r="AQ34" s="2" t="e">
        <f>#REF!</f>
        <v>#REF!</v>
      </c>
      <c r="AR34" s="2" t="e">
        <f>#REF!</f>
        <v>#REF!</v>
      </c>
      <c r="AS34" s="2" t="e">
        <f>#REF!</f>
        <v>#REF!</v>
      </c>
      <c r="AT34" s="2" t="e">
        <f>#REF!</f>
        <v>#REF!</v>
      </c>
      <c r="AU34" s="2" t="e">
        <f>#REF!</f>
        <v>#REF!</v>
      </c>
      <c r="AV34" s="2" t="e">
        <f>#REF!</f>
        <v>#REF!</v>
      </c>
      <c r="AW34" s="2" t="e">
        <f>#REF!</f>
        <v>#REF!</v>
      </c>
      <c r="AX34" s="2" t="e">
        <f>#REF!</f>
        <v>#REF!</v>
      </c>
      <c r="AY34" s="2" t="e">
        <f>#REF!</f>
        <v>#REF!</v>
      </c>
      <c r="AZ34" s="2" t="e">
        <f>#REF!</f>
        <v>#REF!</v>
      </c>
      <c r="BA34" s="2" t="e">
        <f>#REF!</f>
        <v>#REF!</v>
      </c>
      <c r="BD34" s="2" t="e">
        <f>#REF!</f>
        <v>#REF!</v>
      </c>
      <c r="BE34" s="2" t="e">
        <f>#REF!</f>
        <v>#REF!</v>
      </c>
      <c r="BF34" s="2" t="e">
        <f>#REF!</f>
        <v>#REF!</v>
      </c>
      <c r="BG34" s="2" t="e">
        <f>#REF!</f>
        <v>#REF!</v>
      </c>
      <c r="BH34" s="2" t="e">
        <f>#REF!</f>
        <v>#REF!</v>
      </c>
      <c r="BI34" s="2" t="e">
        <f>#REF!</f>
        <v>#REF!</v>
      </c>
      <c r="BJ34" s="2" t="e">
        <f>#REF!</f>
        <v>#REF!</v>
      </c>
      <c r="BK34" s="2" t="e">
        <f>#REF!</f>
        <v>#REF!</v>
      </c>
      <c r="BL34" s="2" t="e">
        <f>#REF!</f>
        <v>#REF!</v>
      </c>
      <c r="BM34" s="2" t="e">
        <f>#REF!</f>
        <v>#REF!</v>
      </c>
      <c r="BO34" s="2" t="e">
        <f t="shared" si="32"/>
        <v>#REF!</v>
      </c>
      <c r="BP34" s="2" t="e">
        <f t="shared" si="33"/>
        <v>#REF!</v>
      </c>
      <c r="BQ34" s="2" t="e">
        <f t="shared" si="7"/>
        <v>#REF!</v>
      </c>
      <c r="BR34" s="2" t="e">
        <f>#REF!</f>
        <v>#REF!</v>
      </c>
      <c r="BS34" s="2" t="e">
        <f t="shared" si="34"/>
        <v>#REF!</v>
      </c>
      <c r="BT34" s="2" t="e">
        <f t="shared" si="35"/>
        <v>#REF!</v>
      </c>
      <c r="BU34" s="2" t="e">
        <f t="shared" si="36"/>
        <v>#REF!</v>
      </c>
      <c r="BX34" s="1" t="e">
        <f t="shared" si="8"/>
        <v>#REF!</v>
      </c>
      <c r="BY34" s="1" t="e">
        <f t="shared" si="9"/>
        <v>#REF!</v>
      </c>
      <c r="BZ34" s="2" t="e">
        <f t="shared" si="10"/>
        <v>#REF!</v>
      </c>
      <c r="CA34" s="2" t="e">
        <f t="shared" si="11"/>
        <v>#REF!</v>
      </c>
      <c r="CB34" s="2" t="e">
        <f t="shared" si="12"/>
        <v>#REF!</v>
      </c>
      <c r="CC34" s="2" t="e">
        <f t="shared" si="13"/>
        <v>#REF!</v>
      </c>
      <c r="CD34" s="2" t="e">
        <f t="shared" si="14"/>
        <v>#REF!</v>
      </c>
      <c r="CE34" s="2" t="e">
        <f t="shared" si="15"/>
        <v>#REF!</v>
      </c>
      <c r="CF34" s="2" t="e">
        <f t="shared" si="16"/>
        <v>#REF!</v>
      </c>
      <c r="CG34" s="2" t="e">
        <f t="shared" si="17"/>
        <v>#REF!</v>
      </c>
      <c r="CH34" s="2" t="e">
        <f t="shared" si="18"/>
        <v>#REF!</v>
      </c>
      <c r="CI34" s="2" t="e">
        <f t="shared" si="19"/>
        <v>#REF!</v>
      </c>
      <c r="CJ34" s="2" t="e">
        <f t="shared" si="20"/>
        <v>#REF!</v>
      </c>
      <c r="CK34" s="2" t="e">
        <f t="shared" si="21"/>
        <v>#REF!</v>
      </c>
      <c r="CL34" s="2" t="e">
        <f t="shared" si="22"/>
        <v>#REF!</v>
      </c>
      <c r="CM34" s="2" t="e">
        <f t="shared" si="23"/>
        <v>#REF!</v>
      </c>
      <c r="CN34" s="2" t="e">
        <f t="shared" si="24"/>
        <v>#REF!</v>
      </c>
      <c r="CO34" s="2" t="e">
        <f t="shared" si="25"/>
        <v>#REF!</v>
      </c>
      <c r="CP34" s="2" t="e">
        <f t="shared" si="26"/>
        <v>#REF!</v>
      </c>
      <c r="CQ34" s="2" t="e">
        <f t="shared" si="27"/>
        <v>#REF!</v>
      </c>
      <c r="CR34" s="2" t="e">
        <f t="shared" si="28"/>
        <v>#REF!</v>
      </c>
      <c r="CS34" s="2" t="e">
        <f t="shared" si="29"/>
        <v>#REF!</v>
      </c>
      <c r="CT34" s="2" t="e">
        <f t="shared" si="30"/>
        <v>#REF!</v>
      </c>
      <c r="CU34" s="2" t="e">
        <f t="shared" si="31"/>
        <v>#REF!</v>
      </c>
      <c r="CV34" s="2" t="e">
        <f t="shared" si="38"/>
        <v>#REF!</v>
      </c>
    </row>
    <row r="35" spans="1:100" ht="20.100000000000001" customHeight="1" thickBot="1" x14ac:dyDescent="0.3">
      <c r="A35" s="37" t="s">
        <v>112</v>
      </c>
      <c r="B35" s="44" t="s">
        <v>113</v>
      </c>
      <c r="C35" s="38">
        <v>0</v>
      </c>
      <c r="D35" s="39">
        <v>2</v>
      </c>
      <c r="E35" s="39">
        <v>0</v>
      </c>
      <c r="F35" s="39">
        <v>0</v>
      </c>
      <c r="G35" s="39">
        <v>0</v>
      </c>
      <c r="H35" s="39">
        <v>0</v>
      </c>
      <c r="I35" s="39">
        <v>0</v>
      </c>
      <c r="J35" s="39" t="s">
        <v>12</v>
      </c>
      <c r="K35" s="39" t="s">
        <v>12</v>
      </c>
      <c r="L35" s="39" t="s">
        <v>12</v>
      </c>
      <c r="M35" s="39" t="s">
        <v>12</v>
      </c>
      <c r="N35" s="39" t="s">
        <v>12</v>
      </c>
      <c r="O35" s="39" t="s">
        <v>12</v>
      </c>
      <c r="P35" s="39" t="s">
        <v>12</v>
      </c>
      <c r="Q35" s="39" t="s">
        <v>12</v>
      </c>
      <c r="R35" s="39" t="s">
        <v>12</v>
      </c>
      <c r="S35" s="39" t="s">
        <v>12</v>
      </c>
      <c r="T35" s="39" t="s">
        <v>12</v>
      </c>
      <c r="U35" s="39" t="s">
        <v>12</v>
      </c>
      <c r="V35" s="40" t="s">
        <v>12</v>
      </c>
      <c r="W35" s="38">
        <v>2</v>
      </c>
      <c r="X35" s="38">
        <v>2</v>
      </c>
      <c r="Y35" s="41">
        <v>31</v>
      </c>
      <c r="AC35" s="2">
        <f t="shared" si="37"/>
        <v>31</v>
      </c>
      <c r="AD35" s="1" t="e">
        <f>#REF!</f>
        <v>#REF!</v>
      </c>
      <c r="AE35" s="1" t="e">
        <f>#REF!</f>
        <v>#REF!</v>
      </c>
      <c r="AF35" s="2" t="e">
        <f>#REF!</f>
        <v>#REF!</v>
      </c>
      <c r="AG35" s="2" t="e">
        <f>#REF!</f>
        <v>#REF!</v>
      </c>
      <c r="AH35" s="2" t="e">
        <f>#REF!</f>
        <v>#REF!</v>
      </c>
      <c r="AI35" s="2" t="e">
        <f>#REF!</f>
        <v>#REF!</v>
      </c>
      <c r="AJ35" s="2" t="e">
        <f>#REF!</f>
        <v>#REF!</v>
      </c>
      <c r="AK35" s="2" t="e">
        <f>#REF!</f>
        <v>#REF!</v>
      </c>
      <c r="AL35" s="2" t="e">
        <f>#REF!</f>
        <v>#REF!</v>
      </c>
      <c r="AM35" s="2" t="e">
        <f>#REF!</f>
        <v>#REF!</v>
      </c>
      <c r="AN35" s="2" t="e">
        <f>#REF!</f>
        <v>#REF!</v>
      </c>
      <c r="AO35" s="2" t="e">
        <f>#REF!</f>
        <v>#REF!</v>
      </c>
      <c r="AP35" s="2" t="e">
        <f>#REF!</f>
        <v>#REF!</v>
      </c>
      <c r="AQ35" s="2" t="e">
        <f>#REF!</f>
        <v>#REF!</v>
      </c>
      <c r="AR35" s="2" t="e">
        <f>#REF!</f>
        <v>#REF!</v>
      </c>
      <c r="AS35" s="2" t="e">
        <f>#REF!</f>
        <v>#REF!</v>
      </c>
      <c r="AT35" s="2" t="e">
        <f>#REF!</f>
        <v>#REF!</v>
      </c>
      <c r="AU35" s="2" t="e">
        <f>#REF!</f>
        <v>#REF!</v>
      </c>
      <c r="AV35" s="2" t="e">
        <f>#REF!</f>
        <v>#REF!</v>
      </c>
      <c r="AW35" s="2" t="e">
        <f>#REF!</f>
        <v>#REF!</v>
      </c>
      <c r="AX35" s="2" t="e">
        <f>#REF!</f>
        <v>#REF!</v>
      </c>
      <c r="AY35" s="2" t="e">
        <f>#REF!</f>
        <v>#REF!</v>
      </c>
      <c r="AZ35" s="2" t="e">
        <f>#REF!</f>
        <v>#REF!</v>
      </c>
      <c r="BA35" s="2" t="e">
        <f>#REF!</f>
        <v>#REF!</v>
      </c>
      <c r="BD35" s="2" t="e">
        <f>#REF!</f>
        <v>#REF!</v>
      </c>
      <c r="BE35" s="2" t="e">
        <f>#REF!</f>
        <v>#REF!</v>
      </c>
      <c r="BF35" s="2" t="e">
        <f>#REF!</f>
        <v>#REF!</v>
      </c>
      <c r="BG35" s="2" t="e">
        <f>#REF!</f>
        <v>#REF!</v>
      </c>
      <c r="BH35" s="2" t="e">
        <f>#REF!</f>
        <v>#REF!</v>
      </c>
      <c r="BI35" s="2" t="e">
        <f>#REF!</f>
        <v>#REF!</v>
      </c>
      <c r="BJ35" s="2" t="e">
        <f>#REF!</f>
        <v>#REF!</v>
      </c>
      <c r="BK35" s="2" t="e">
        <f>#REF!</f>
        <v>#REF!</v>
      </c>
      <c r="BL35" s="2" t="e">
        <f>#REF!</f>
        <v>#REF!</v>
      </c>
      <c r="BM35" s="2" t="e">
        <f>#REF!</f>
        <v>#REF!</v>
      </c>
      <c r="BO35" s="2" t="e">
        <f t="shared" si="32"/>
        <v>#REF!</v>
      </c>
      <c r="BP35" s="2" t="e">
        <f t="shared" si="33"/>
        <v>#REF!</v>
      </c>
      <c r="BQ35" s="2" t="e">
        <f t="shared" si="7"/>
        <v>#REF!</v>
      </c>
      <c r="BR35" s="2" t="e">
        <f>#REF!</f>
        <v>#REF!</v>
      </c>
      <c r="BS35" s="2" t="e">
        <f t="shared" si="34"/>
        <v>#REF!</v>
      </c>
      <c r="BT35" s="2" t="e">
        <f t="shared" si="35"/>
        <v>#REF!</v>
      </c>
      <c r="BU35" s="2" t="e">
        <f t="shared" si="36"/>
        <v>#REF!</v>
      </c>
      <c r="BX35" s="1" t="e">
        <f t="shared" si="8"/>
        <v>#REF!</v>
      </c>
      <c r="BY35" s="1" t="e">
        <f t="shared" si="9"/>
        <v>#REF!</v>
      </c>
      <c r="BZ35" s="2" t="e">
        <f t="shared" si="10"/>
        <v>#REF!</v>
      </c>
      <c r="CA35" s="2" t="e">
        <f t="shared" si="11"/>
        <v>#REF!</v>
      </c>
      <c r="CB35" s="2" t="e">
        <f t="shared" si="12"/>
        <v>#REF!</v>
      </c>
      <c r="CC35" s="2" t="e">
        <f t="shared" si="13"/>
        <v>#REF!</v>
      </c>
      <c r="CD35" s="2" t="e">
        <f t="shared" si="14"/>
        <v>#REF!</v>
      </c>
      <c r="CE35" s="2" t="e">
        <f t="shared" si="15"/>
        <v>#REF!</v>
      </c>
      <c r="CF35" s="2" t="e">
        <f t="shared" si="16"/>
        <v>#REF!</v>
      </c>
      <c r="CG35" s="2" t="e">
        <f t="shared" si="17"/>
        <v>#REF!</v>
      </c>
      <c r="CH35" s="2" t="e">
        <f t="shared" si="18"/>
        <v>#REF!</v>
      </c>
      <c r="CI35" s="2" t="e">
        <f t="shared" si="19"/>
        <v>#REF!</v>
      </c>
      <c r="CJ35" s="2" t="e">
        <f t="shared" si="20"/>
        <v>#REF!</v>
      </c>
      <c r="CK35" s="2" t="e">
        <f t="shared" si="21"/>
        <v>#REF!</v>
      </c>
      <c r="CL35" s="2" t="e">
        <f t="shared" si="22"/>
        <v>#REF!</v>
      </c>
      <c r="CM35" s="2" t="e">
        <f t="shared" si="23"/>
        <v>#REF!</v>
      </c>
      <c r="CN35" s="2" t="e">
        <f t="shared" si="24"/>
        <v>#REF!</v>
      </c>
      <c r="CO35" s="2" t="e">
        <f t="shared" si="25"/>
        <v>#REF!</v>
      </c>
      <c r="CP35" s="2" t="e">
        <f t="shared" si="26"/>
        <v>#REF!</v>
      </c>
      <c r="CQ35" s="2" t="e">
        <f t="shared" si="27"/>
        <v>#REF!</v>
      </c>
      <c r="CR35" s="2" t="e">
        <f t="shared" si="28"/>
        <v>#REF!</v>
      </c>
      <c r="CS35" s="2" t="e">
        <f t="shared" si="29"/>
        <v>#REF!</v>
      </c>
      <c r="CT35" s="2" t="e">
        <f t="shared" si="30"/>
        <v>#REF!</v>
      </c>
      <c r="CU35" s="2" t="e">
        <f t="shared" si="31"/>
        <v>#REF!</v>
      </c>
      <c r="CV35" s="2" t="e">
        <f t="shared" si="38"/>
        <v>#REF!</v>
      </c>
    </row>
    <row r="38" spans="1:100" x14ac:dyDescent="0.25">
      <c r="B38" s="6"/>
    </row>
    <row r="39" spans="1:100" x14ac:dyDescent="0.25">
      <c r="B39" s="7"/>
    </row>
    <row r="40" spans="1:100" x14ac:dyDescent="0.25">
      <c r="B40" s="6"/>
    </row>
    <row r="41" spans="1:100" x14ac:dyDescent="0.25">
      <c r="B41" s="6"/>
    </row>
    <row r="42" spans="1:100" x14ac:dyDescent="0.25">
      <c r="B42" s="6"/>
    </row>
    <row r="43" spans="1:100" x14ac:dyDescent="0.25">
      <c r="B43" s="6"/>
    </row>
    <row r="44" spans="1:100" x14ac:dyDescent="0.25">
      <c r="B44" s="6"/>
    </row>
    <row r="45" spans="1:100" x14ac:dyDescent="0.25">
      <c r="B45" s="6"/>
    </row>
    <row r="46" spans="1:100" x14ac:dyDescent="0.25">
      <c r="B46" s="6"/>
    </row>
    <row r="47" spans="1:100" x14ac:dyDescent="0.25">
      <c r="B47" s="6"/>
    </row>
    <row r="48" spans="1:100" ht="15" customHeight="1" x14ac:dyDescent="0.25">
      <c r="B48" s="6"/>
    </row>
    <row r="49" spans="2:41" ht="15" customHeight="1" x14ac:dyDescent="0.25">
      <c r="B49" s="6"/>
    </row>
    <row r="50" spans="2:41" ht="15" customHeight="1" x14ac:dyDescent="0.25">
      <c r="B50" s="6"/>
    </row>
    <row r="51" spans="2:41" ht="15" customHeight="1" x14ac:dyDescent="0.25">
      <c r="B51" s="6"/>
      <c r="AB51" s="2"/>
    </row>
    <row r="52" spans="2:41" x14ac:dyDescent="0.25">
      <c r="B52" s="6"/>
      <c r="AB52" s="2"/>
    </row>
    <row r="53" spans="2:41" x14ac:dyDescent="0.25">
      <c r="B53" s="6"/>
      <c r="AB53" s="8"/>
    </row>
    <row r="54" spans="2:41" x14ac:dyDescent="0.25">
      <c r="B54" s="6"/>
    </row>
    <row r="55" spans="2:41" x14ac:dyDescent="0.25">
      <c r="B55" s="6"/>
    </row>
    <row r="56" spans="2:41" ht="12.75" hidden="1" customHeight="1" x14ac:dyDescent="0.25">
      <c r="B56" s="2"/>
      <c r="C56" s="54"/>
      <c r="D56" s="54"/>
      <c r="E56" s="54"/>
      <c r="G56" s="54" t="s">
        <v>13</v>
      </c>
      <c r="H56" s="54"/>
      <c r="I56" s="54"/>
      <c r="K56" s="54" t="s">
        <v>14</v>
      </c>
      <c r="L56" s="54"/>
      <c r="M56" s="54"/>
      <c r="O56" s="54" t="s">
        <v>1</v>
      </c>
      <c r="P56" s="54"/>
      <c r="Q56" s="54"/>
      <c r="S56" s="54" t="s">
        <v>2</v>
      </c>
      <c r="T56" s="54"/>
      <c r="U56" s="54"/>
      <c r="V56" s="54" t="s">
        <v>3</v>
      </c>
      <c r="W56" s="54"/>
      <c r="X56" s="54"/>
      <c r="AA56" s="54" t="s">
        <v>5</v>
      </c>
      <c r="AB56" s="54"/>
      <c r="AC56" s="54"/>
      <c r="AE56" s="54" t="s">
        <v>6</v>
      </c>
      <c r="AF56" s="54"/>
      <c r="AG56" s="54"/>
      <c r="AI56" s="54" t="s">
        <v>7</v>
      </c>
      <c r="AJ56" s="54"/>
      <c r="AK56" s="54"/>
      <c r="AM56" s="54" t="s">
        <v>8</v>
      </c>
      <c r="AN56" s="54"/>
      <c r="AO56" s="54"/>
    </row>
    <row r="57" spans="2:41" hidden="1" x14ac:dyDescent="0.25">
      <c r="B57" s="2"/>
      <c r="G57" s="2" t="s">
        <v>18</v>
      </c>
      <c r="H57" s="2" t="s">
        <v>19</v>
      </c>
      <c r="I57" s="2" t="s">
        <v>15</v>
      </c>
      <c r="K57" s="2" t="s">
        <v>18</v>
      </c>
      <c r="L57" s="2" t="s">
        <v>20</v>
      </c>
      <c r="M57" s="2" t="s">
        <v>16</v>
      </c>
      <c r="O57" s="2" t="s">
        <v>18</v>
      </c>
      <c r="P57" s="2" t="s">
        <v>21</v>
      </c>
      <c r="Q57" s="2" t="s">
        <v>17</v>
      </c>
      <c r="S57" s="2" t="s">
        <v>18</v>
      </c>
      <c r="T57" s="2" t="s">
        <v>22</v>
      </c>
      <c r="U57" s="2" t="s">
        <v>2</v>
      </c>
      <c r="V57" s="2" t="s">
        <v>18</v>
      </c>
      <c r="W57" s="2" t="s">
        <v>23</v>
      </c>
      <c r="X57" s="2" t="s">
        <v>3</v>
      </c>
      <c r="AA57" s="2" t="s">
        <v>18</v>
      </c>
      <c r="AB57" s="2"/>
      <c r="AC57" s="2" t="s">
        <v>4</v>
      </c>
      <c r="AG57" s="2" t="s">
        <v>12</v>
      </c>
      <c r="AK57" s="2" t="s">
        <v>4</v>
      </c>
      <c r="AO57" s="2" t="s">
        <v>4</v>
      </c>
    </row>
    <row r="58" spans="2:41" hidden="1" x14ac:dyDescent="0.25">
      <c r="B58" s="2"/>
      <c r="G58" s="2">
        <v>1</v>
      </c>
      <c r="H58" s="2" t="s">
        <v>24</v>
      </c>
      <c r="K58" s="2">
        <v>1</v>
      </c>
      <c r="L58" s="2" t="s">
        <v>24</v>
      </c>
      <c r="O58" s="2">
        <v>1</v>
      </c>
      <c r="P58" s="2" t="s">
        <v>24</v>
      </c>
      <c r="S58" s="2">
        <v>1</v>
      </c>
      <c r="T58" s="2">
        <v>32</v>
      </c>
      <c r="V58" s="2">
        <v>1</v>
      </c>
      <c r="W58" s="2" t="s">
        <v>24</v>
      </c>
      <c r="AA58" s="2">
        <v>1</v>
      </c>
      <c r="AB58" s="2">
        <v>50</v>
      </c>
      <c r="AE58" s="2">
        <v>1</v>
      </c>
      <c r="AF58" s="2" t="s">
        <v>12</v>
      </c>
      <c r="AI58" s="2">
        <v>1</v>
      </c>
      <c r="AJ58" s="2" t="s">
        <v>25</v>
      </c>
      <c r="AM58" s="2">
        <v>1</v>
      </c>
      <c r="AN58" s="2" t="s">
        <v>25</v>
      </c>
    </row>
    <row r="59" spans="2:41" hidden="1" x14ac:dyDescent="0.25">
      <c r="G59" s="2">
        <v>2</v>
      </c>
      <c r="H59" s="2" t="s">
        <v>24</v>
      </c>
      <c r="K59" s="2">
        <v>2</v>
      </c>
      <c r="L59" s="2" t="s">
        <v>24</v>
      </c>
      <c r="O59" s="2">
        <v>2</v>
      </c>
      <c r="P59" s="2" t="s">
        <v>24</v>
      </c>
      <c r="S59" s="2">
        <v>2</v>
      </c>
      <c r="T59" s="2">
        <v>35</v>
      </c>
      <c r="V59" s="2">
        <v>2</v>
      </c>
      <c r="W59" s="2" t="s">
        <v>24</v>
      </c>
      <c r="AA59" s="2">
        <v>2</v>
      </c>
      <c r="AB59" s="2">
        <v>55</v>
      </c>
      <c r="AE59" s="2">
        <v>2</v>
      </c>
      <c r="AF59" s="2" t="s">
        <v>12</v>
      </c>
      <c r="AI59" s="2">
        <v>2</v>
      </c>
      <c r="AJ59" s="2" t="s">
        <v>26</v>
      </c>
      <c r="AM59" s="2">
        <v>2</v>
      </c>
      <c r="AN59" s="2" t="s">
        <v>26</v>
      </c>
    </row>
    <row r="60" spans="2:41" hidden="1" x14ac:dyDescent="0.25">
      <c r="B60" s="2"/>
      <c r="G60" s="2">
        <v>3</v>
      </c>
      <c r="H60" s="2" t="s">
        <v>24</v>
      </c>
      <c r="K60" s="2">
        <v>3</v>
      </c>
      <c r="L60" s="2" t="s">
        <v>24</v>
      </c>
      <c r="O60" s="2">
        <v>3</v>
      </c>
      <c r="P60" s="2" t="s">
        <v>24</v>
      </c>
      <c r="S60" s="2">
        <v>3</v>
      </c>
      <c r="T60" s="2">
        <v>38</v>
      </c>
      <c r="V60" s="2">
        <v>3</v>
      </c>
      <c r="W60" s="2" t="s">
        <v>24</v>
      </c>
      <c r="AA60" s="2">
        <v>3</v>
      </c>
      <c r="AB60" s="2">
        <v>60</v>
      </c>
      <c r="AE60" s="2">
        <v>3</v>
      </c>
      <c r="AF60" s="2" t="s">
        <v>12</v>
      </c>
      <c r="AI60" s="2">
        <v>3</v>
      </c>
      <c r="AJ60" s="2" t="s">
        <v>27</v>
      </c>
      <c r="AM60" s="2">
        <v>3</v>
      </c>
      <c r="AN60" s="2" t="s">
        <v>27</v>
      </c>
    </row>
    <row r="61" spans="2:41" hidden="1" x14ac:dyDescent="0.25">
      <c r="B61" s="2"/>
      <c r="G61" s="2">
        <v>4</v>
      </c>
      <c r="H61" s="2" t="s">
        <v>24</v>
      </c>
      <c r="K61" s="2">
        <v>4</v>
      </c>
      <c r="L61" s="2" t="s">
        <v>24</v>
      </c>
      <c r="O61" s="2">
        <v>4</v>
      </c>
      <c r="P61" s="2" t="s">
        <v>24</v>
      </c>
      <c r="S61" s="2">
        <v>4</v>
      </c>
      <c r="T61" s="2">
        <v>42</v>
      </c>
      <c r="V61" s="2">
        <v>4</v>
      </c>
      <c r="W61" s="2" t="s">
        <v>24</v>
      </c>
      <c r="AA61" s="2">
        <v>4</v>
      </c>
      <c r="AB61" s="2">
        <v>66</v>
      </c>
      <c r="AE61" s="2">
        <v>4</v>
      </c>
      <c r="AF61" s="2" t="s">
        <v>12</v>
      </c>
      <c r="AI61" s="2">
        <v>4</v>
      </c>
      <c r="AJ61" s="2" t="s">
        <v>28</v>
      </c>
      <c r="AM61" s="2">
        <v>4</v>
      </c>
      <c r="AN61" s="2" t="s">
        <v>28</v>
      </c>
    </row>
    <row r="62" spans="2:41" hidden="1" x14ac:dyDescent="0.25">
      <c r="B62" s="2"/>
      <c r="G62" s="2">
        <v>5</v>
      </c>
      <c r="H62" s="2" t="s">
        <v>24</v>
      </c>
      <c r="K62" s="2">
        <v>5</v>
      </c>
      <c r="L62" s="2" t="s">
        <v>24</v>
      </c>
      <c r="O62" s="2">
        <v>5</v>
      </c>
      <c r="P62" s="2" t="s">
        <v>24</v>
      </c>
      <c r="S62" s="2">
        <v>5</v>
      </c>
      <c r="T62" s="2">
        <v>47</v>
      </c>
      <c r="V62" s="2">
        <v>5</v>
      </c>
      <c r="W62" s="2" t="s">
        <v>24</v>
      </c>
      <c r="AA62" s="2">
        <v>5</v>
      </c>
      <c r="AB62" s="2">
        <v>74</v>
      </c>
      <c r="AE62" s="2">
        <v>5</v>
      </c>
      <c r="AF62" s="2" t="s">
        <v>12</v>
      </c>
      <c r="AI62" s="2">
        <v>5</v>
      </c>
      <c r="AJ62" s="2" t="s">
        <v>29</v>
      </c>
      <c r="AM62" s="2">
        <v>5</v>
      </c>
      <c r="AN62" s="2" t="s">
        <v>29</v>
      </c>
    </row>
    <row r="63" spans="2:41" hidden="1" x14ac:dyDescent="0.25">
      <c r="B63" s="2"/>
      <c r="G63" s="2">
        <v>6</v>
      </c>
      <c r="H63" s="2" t="s">
        <v>24</v>
      </c>
      <c r="K63" s="2">
        <v>6</v>
      </c>
      <c r="L63" s="2" t="s">
        <v>24</v>
      </c>
      <c r="O63" s="2">
        <v>6</v>
      </c>
      <c r="P63" s="2" t="s">
        <v>24</v>
      </c>
      <c r="S63" s="2">
        <v>6</v>
      </c>
      <c r="T63" s="2">
        <v>53</v>
      </c>
      <c r="V63" s="2">
        <v>6</v>
      </c>
      <c r="W63" s="2" t="s">
        <v>24</v>
      </c>
      <c r="AA63" s="2">
        <v>6</v>
      </c>
      <c r="AB63" s="2">
        <v>84</v>
      </c>
      <c r="AE63" s="2">
        <v>6</v>
      </c>
      <c r="AF63" s="2" t="s">
        <v>12</v>
      </c>
      <c r="AI63" s="2">
        <v>6</v>
      </c>
      <c r="AJ63" s="2" t="s">
        <v>30</v>
      </c>
      <c r="AM63" s="2">
        <v>6</v>
      </c>
      <c r="AN63" s="2" t="s">
        <v>30</v>
      </c>
    </row>
    <row r="64" spans="2:41" hidden="1" x14ac:dyDescent="0.25">
      <c r="B64" s="2"/>
      <c r="G64" s="2">
        <v>7</v>
      </c>
      <c r="H64" s="2" t="s">
        <v>24</v>
      </c>
      <c r="K64" s="2">
        <v>7</v>
      </c>
      <c r="L64" s="2" t="s">
        <v>24</v>
      </c>
      <c r="O64" s="2">
        <v>7</v>
      </c>
      <c r="P64" s="2" t="s">
        <v>24</v>
      </c>
      <c r="S64" s="2">
        <v>7</v>
      </c>
      <c r="T64" s="2">
        <v>59</v>
      </c>
      <c r="V64" s="2">
        <v>7</v>
      </c>
      <c r="W64" s="2" t="s">
        <v>24</v>
      </c>
      <c r="AA64" s="2">
        <v>7</v>
      </c>
      <c r="AB64" s="2">
        <v>96</v>
      </c>
      <c r="AE64" s="2">
        <v>7</v>
      </c>
      <c r="AF64" s="2" t="s">
        <v>12</v>
      </c>
      <c r="AI64" s="2">
        <v>7</v>
      </c>
      <c r="AJ64" s="2" t="s">
        <v>31</v>
      </c>
      <c r="AM64" s="2">
        <v>7</v>
      </c>
      <c r="AN64" s="2" t="s">
        <v>31</v>
      </c>
    </row>
    <row r="65" spans="2:40" hidden="1" x14ac:dyDescent="0.25">
      <c r="G65" s="2">
        <v>8</v>
      </c>
      <c r="H65" s="2" t="s">
        <v>24</v>
      </c>
      <c r="K65" s="2">
        <v>8</v>
      </c>
      <c r="L65" s="2" t="s">
        <v>24</v>
      </c>
      <c r="O65" s="2">
        <v>8</v>
      </c>
      <c r="P65" s="2" t="s">
        <v>24</v>
      </c>
      <c r="S65" s="2">
        <v>8</v>
      </c>
      <c r="T65" s="2">
        <v>66</v>
      </c>
      <c r="V65" s="2">
        <v>8</v>
      </c>
      <c r="W65" s="2" t="s">
        <v>24</v>
      </c>
      <c r="AA65" s="2">
        <v>8</v>
      </c>
      <c r="AB65" s="2">
        <v>120</v>
      </c>
      <c r="AE65" s="2">
        <v>8</v>
      </c>
      <c r="AF65" s="2" t="s">
        <v>12</v>
      </c>
      <c r="AI65" s="2">
        <v>8</v>
      </c>
      <c r="AJ65" s="2" t="s">
        <v>32</v>
      </c>
      <c r="AM65" s="2">
        <v>8</v>
      </c>
      <c r="AN65" s="2" t="s">
        <v>32</v>
      </c>
    </row>
    <row r="66" spans="2:40" hidden="1" x14ac:dyDescent="0.25">
      <c r="B66" s="2"/>
      <c r="G66" s="2">
        <v>9</v>
      </c>
      <c r="H66" s="2" t="s">
        <v>24</v>
      </c>
      <c r="K66" s="2">
        <v>9</v>
      </c>
      <c r="L66" s="2" t="s">
        <v>24</v>
      </c>
      <c r="O66" s="2">
        <v>9</v>
      </c>
      <c r="P66" s="2" t="s">
        <v>24</v>
      </c>
      <c r="S66" s="2">
        <v>9</v>
      </c>
      <c r="T66" s="2">
        <v>73</v>
      </c>
      <c r="V66" s="2">
        <v>9</v>
      </c>
      <c r="W66" s="2" t="s">
        <v>24</v>
      </c>
      <c r="AA66" s="2">
        <v>9</v>
      </c>
      <c r="AB66" s="2" t="s">
        <v>24</v>
      </c>
      <c r="AE66" s="2">
        <v>9</v>
      </c>
      <c r="AF66" s="2" t="s">
        <v>12</v>
      </c>
      <c r="AI66" s="2">
        <v>9</v>
      </c>
      <c r="AJ66" s="2" t="s">
        <v>24</v>
      </c>
      <c r="AM66" s="2">
        <v>9</v>
      </c>
      <c r="AN66" s="2" t="s">
        <v>12</v>
      </c>
    </row>
    <row r="67" spans="2:40" hidden="1" x14ac:dyDescent="0.25">
      <c r="B67" s="2"/>
      <c r="G67" s="2">
        <v>10</v>
      </c>
      <c r="H67" s="2" t="s">
        <v>24</v>
      </c>
      <c r="K67" s="2">
        <v>10</v>
      </c>
      <c r="L67" s="2" t="s">
        <v>24</v>
      </c>
      <c r="O67" s="2">
        <v>10</v>
      </c>
      <c r="P67" s="2" t="s">
        <v>24</v>
      </c>
      <c r="S67" s="2">
        <v>10</v>
      </c>
      <c r="T67" s="2">
        <v>85</v>
      </c>
      <c r="V67" s="2">
        <v>10</v>
      </c>
      <c r="W67" s="2" t="s">
        <v>24</v>
      </c>
      <c r="AA67" s="2">
        <v>10</v>
      </c>
      <c r="AB67" s="2" t="s">
        <v>24</v>
      </c>
      <c r="AE67" s="2">
        <v>10</v>
      </c>
      <c r="AF67" s="2" t="s">
        <v>12</v>
      </c>
      <c r="AI67" s="2">
        <v>10</v>
      </c>
      <c r="AJ67" s="2" t="s">
        <v>24</v>
      </c>
      <c r="AM67" s="2">
        <v>10</v>
      </c>
      <c r="AN67" s="2" t="s">
        <v>12</v>
      </c>
    </row>
    <row r="68" spans="2:40" hidden="1" x14ac:dyDescent="0.25">
      <c r="G68" s="2">
        <v>11</v>
      </c>
      <c r="H68" s="2" t="s">
        <v>24</v>
      </c>
      <c r="K68" s="2">
        <v>11</v>
      </c>
      <c r="L68" s="2" t="s">
        <v>24</v>
      </c>
      <c r="O68" s="2">
        <v>11</v>
      </c>
      <c r="P68" s="2" t="s">
        <v>24</v>
      </c>
      <c r="S68" s="2">
        <v>11</v>
      </c>
      <c r="T68" s="2">
        <v>100</v>
      </c>
      <c r="V68" s="2">
        <v>11</v>
      </c>
      <c r="W68" s="2" t="s">
        <v>24</v>
      </c>
      <c r="AA68" s="2">
        <v>11</v>
      </c>
      <c r="AB68" s="2" t="s">
        <v>24</v>
      </c>
      <c r="AE68" s="2">
        <v>11</v>
      </c>
      <c r="AF68" s="2" t="s">
        <v>12</v>
      </c>
      <c r="AI68" s="2">
        <v>11</v>
      </c>
      <c r="AJ68" s="2" t="s">
        <v>24</v>
      </c>
      <c r="AM68" s="2">
        <v>11</v>
      </c>
      <c r="AN68" s="2" t="s">
        <v>12</v>
      </c>
    </row>
    <row r="69" spans="2:40" hidden="1" x14ac:dyDescent="0.25">
      <c r="B69" s="2"/>
      <c r="G69" s="2">
        <v>12</v>
      </c>
      <c r="H69" s="2" t="s">
        <v>24</v>
      </c>
      <c r="K69" s="2">
        <v>12</v>
      </c>
      <c r="L69" s="2" t="s">
        <v>24</v>
      </c>
      <c r="O69" s="2">
        <v>12</v>
      </c>
      <c r="P69" s="2" t="s">
        <v>24</v>
      </c>
      <c r="S69" s="2">
        <v>12</v>
      </c>
      <c r="T69" s="2" t="s">
        <v>24</v>
      </c>
      <c r="V69" s="2">
        <v>12</v>
      </c>
      <c r="W69" s="2" t="s">
        <v>24</v>
      </c>
      <c r="AA69" s="2">
        <v>12</v>
      </c>
      <c r="AB69" s="2" t="s">
        <v>24</v>
      </c>
      <c r="AE69" s="2">
        <v>12</v>
      </c>
      <c r="AF69" s="2" t="s">
        <v>12</v>
      </c>
      <c r="AI69" s="2">
        <v>12</v>
      </c>
      <c r="AJ69" s="2" t="s">
        <v>24</v>
      </c>
      <c r="AM69" s="2">
        <v>12</v>
      </c>
      <c r="AN69" s="2" t="s">
        <v>12</v>
      </c>
    </row>
    <row r="70" spans="2:40" hidden="1" x14ac:dyDescent="0.25">
      <c r="B70" s="2"/>
      <c r="G70" s="2">
        <v>13</v>
      </c>
      <c r="H70" s="2" t="s">
        <v>24</v>
      </c>
      <c r="K70" s="2">
        <v>13</v>
      </c>
      <c r="L70" s="2" t="s">
        <v>24</v>
      </c>
      <c r="O70" s="2">
        <v>13</v>
      </c>
      <c r="P70" s="2" t="s">
        <v>24</v>
      </c>
      <c r="S70" s="2">
        <v>13</v>
      </c>
      <c r="T70" s="2" t="s">
        <v>24</v>
      </c>
      <c r="V70" s="2">
        <v>13</v>
      </c>
      <c r="W70" s="2" t="s">
        <v>24</v>
      </c>
      <c r="AA70" s="2">
        <v>13</v>
      </c>
      <c r="AB70" s="2" t="s">
        <v>24</v>
      </c>
      <c r="AE70" s="2">
        <v>13</v>
      </c>
      <c r="AF70" s="2" t="s">
        <v>12</v>
      </c>
      <c r="AI70" s="2">
        <v>13</v>
      </c>
      <c r="AJ70" s="2" t="s">
        <v>24</v>
      </c>
      <c r="AM70" s="2">
        <v>13</v>
      </c>
      <c r="AN70" s="2" t="s">
        <v>12</v>
      </c>
    </row>
    <row r="71" spans="2:40" hidden="1" x14ac:dyDescent="0.25">
      <c r="G71" s="2">
        <v>14</v>
      </c>
      <c r="H71" s="2" t="s">
        <v>24</v>
      </c>
      <c r="K71" s="2">
        <v>14</v>
      </c>
      <c r="L71" s="2" t="s">
        <v>24</v>
      </c>
      <c r="O71" s="2">
        <v>14</v>
      </c>
      <c r="P71" s="2" t="s">
        <v>24</v>
      </c>
      <c r="S71" s="2">
        <v>14</v>
      </c>
      <c r="T71" s="2" t="s">
        <v>24</v>
      </c>
      <c r="V71" s="2">
        <v>14</v>
      </c>
      <c r="W71" s="2" t="s">
        <v>24</v>
      </c>
      <c r="AA71" s="2">
        <v>14</v>
      </c>
      <c r="AB71" s="2" t="s">
        <v>24</v>
      </c>
      <c r="AE71" s="2">
        <v>14</v>
      </c>
      <c r="AF71" s="2" t="s">
        <v>12</v>
      </c>
      <c r="AI71" s="2">
        <v>14</v>
      </c>
      <c r="AJ71" s="2" t="s">
        <v>24</v>
      </c>
      <c r="AM71" s="2">
        <v>14</v>
      </c>
      <c r="AN71" s="2" t="s">
        <v>12</v>
      </c>
    </row>
    <row r="72" spans="2:40" hidden="1" x14ac:dyDescent="0.25">
      <c r="G72" s="2">
        <v>15</v>
      </c>
      <c r="H72" s="2" t="s">
        <v>24</v>
      </c>
      <c r="K72" s="2">
        <v>15</v>
      </c>
      <c r="L72" s="2" t="s">
        <v>24</v>
      </c>
      <c r="O72" s="2">
        <v>15</v>
      </c>
      <c r="P72" s="2" t="s">
        <v>24</v>
      </c>
      <c r="S72" s="2">
        <v>15</v>
      </c>
      <c r="T72" s="2" t="s">
        <v>24</v>
      </c>
      <c r="V72" s="2">
        <v>15</v>
      </c>
      <c r="W72" s="2" t="s">
        <v>24</v>
      </c>
      <c r="AA72" s="2">
        <v>15</v>
      </c>
      <c r="AB72" s="2" t="s">
        <v>24</v>
      </c>
      <c r="AE72" s="2">
        <v>15</v>
      </c>
      <c r="AF72" s="2" t="s">
        <v>12</v>
      </c>
      <c r="AI72" s="2">
        <v>15</v>
      </c>
      <c r="AJ72" s="2" t="s">
        <v>24</v>
      </c>
      <c r="AM72" s="2">
        <v>15</v>
      </c>
      <c r="AN72" s="2" t="s">
        <v>12</v>
      </c>
    </row>
    <row r="73" spans="2:40" hidden="1" x14ac:dyDescent="0.25">
      <c r="G73" s="2">
        <v>16</v>
      </c>
      <c r="H73" s="2" t="s">
        <v>24</v>
      </c>
      <c r="K73" s="2">
        <v>16</v>
      </c>
      <c r="L73" s="2" t="s">
        <v>24</v>
      </c>
      <c r="O73" s="2">
        <v>16</v>
      </c>
      <c r="P73" s="2" t="s">
        <v>24</v>
      </c>
      <c r="S73" s="2">
        <v>16</v>
      </c>
      <c r="T73" s="2" t="s">
        <v>24</v>
      </c>
      <c r="V73" s="2">
        <v>16</v>
      </c>
      <c r="W73" s="2" t="s">
        <v>24</v>
      </c>
      <c r="AA73" s="2">
        <v>16</v>
      </c>
      <c r="AB73" s="2" t="s">
        <v>24</v>
      </c>
      <c r="AE73" s="2">
        <v>16</v>
      </c>
      <c r="AF73" s="2" t="s">
        <v>12</v>
      </c>
      <c r="AI73" s="2">
        <v>16</v>
      </c>
      <c r="AJ73" s="2" t="s">
        <v>24</v>
      </c>
      <c r="AM73" s="2">
        <v>16</v>
      </c>
      <c r="AN73" s="2" t="s">
        <v>12</v>
      </c>
    </row>
    <row r="74" spans="2:40" hidden="1" x14ac:dyDescent="0.25">
      <c r="G74" s="2">
        <v>17</v>
      </c>
      <c r="H74" s="2" t="s">
        <v>24</v>
      </c>
      <c r="K74" s="2">
        <v>17</v>
      </c>
      <c r="L74" s="2" t="s">
        <v>24</v>
      </c>
      <c r="O74" s="2">
        <v>17</v>
      </c>
      <c r="P74" s="2" t="s">
        <v>24</v>
      </c>
      <c r="S74" s="2">
        <v>17</v>
      </c>
      <c r="T74" s="2" t="s">
        <v>24</v>
      </c>
      <c r="V74" s="2">
        <v>17</v>
      </c>
      <c r="W74" s="2" t="s">
        <v>24</v>
      </c>
      <c r="AA74" s="2">
        <v>17</v>
      </c>
      <c r="AB74" s="2" t="s">
        <v>24</v>
      </c>
      <c r="AE74" s="2">
        <v>17</v>
      </c>
      <c r="AF74" s="2" t="s">
        <v>12</v>
      </c>
      <c r="AI74" s="2">
        <v>17</v>
      </c>
      <c r="AJ74" s="2" t="s">
        <v>24</v>
      </c>
      <c r="AM74" s="2">
        <v>17</v>
      </c>
      <c r="AN74" s="2" t="s">
        <v>12</v>
      </c>
    </row>
    <row r="75" spans="2:40" hidden="1" x14ac:dyDescent="0.25">
      <c r="G75" s="2">
        <v>18</v>
      </c>
      <c r="H75" s="2" t="s">
        <v>24</v>
      </c>
      <c r="K75" s="2">
        <v>18</v>
      </c>
      <c r="L75" s="2" t="s">
        <v>24</v>
      </c>
      <c r="O75" s="2">
        <v>18</v>
      </c>
      <c r="P75" s="2" t="s">
        <v>24</v>
      </c>
      <c r="S75" s="2">
        <v>18</v>
      </c>
      <c r="T75" s="2" t="s">
        <v>24</v>
      </c>
      <c r="V75" s="2">
        <v>18</v>
      </c>
      <c r="W75" s="2" t="s">
        <v>24</v>
      </c>
      <c r="AA75" s="2">
        <v>18</v>
      </c>
      <c r="AB75" s="2" t="s">
        <v>24</v>
      </c>
      <c r="AE75" s="2">
        <v>18</v>
      </c>
      <c r="AF75" s="2" t="s">
        <v>12</v>
      </c>
      <c r="AI75" s="2">
        <v>18</v>
      </c>
      <c r="AJ75" s="2" t="s">
        <v>24</v>
      </c>
      <c r="AM75" s="2">
        <v>18</v>
      </c>
      <c r="AN75" s="2" t="s">
        <v>12</v>
      </c>
    </row>
    <row r="76" spans="2:40" hidden="1" x14ac:dyDescent="0.25">
      <c r="G76" s="2">
        <v>19</v>
      </c>
      <c r="H76" s="2" t="s">
        <v>24</v>
      </c>
      <c r="K76" s="2">
        <v>19</v>
      </c>
      <c r="L76" s="2" t="s">
        <v>24</v>
      </c>
      <c r="O76" s="2">
        <v>19</v>
      </c>
      <c r="P76" s="2" t="s">
        <v>24</v>
      </c>
      <c r="S76" s="2">
        <v>19</v>
      </c>
      <c r="T76" s="2" t="s">
        <v>24</v>
      </c>
      <c r="V76" s="2">
        <v>19</v>
      </c>
      <c r="W76" s="2" t="s">
        <v>24</v>
      </c>
      <c r="AA76" s="2">
        <v>19</v>
      </c>
      <c r="AB76" s="2" t="s">
        <v>24</v>
      </c>
      <c r="AE76" s="2">
        <v>19</v>
      </c>
      <c r="AF76" s="2" t="s">
        <v>12</v>
      </c>
      <c r="AI76" s="2">
        <v>19</v>
      </c>
      <c r="AJ76" s="2" t="s">
        <v>24</v>
      </c>
      <c r="AM76" s="2">
        <v>19</v>
      </c>
      <c r="AN76" s="2" t="s">
        <v>12</v>
      </c>
    </row>
    <row r="77" spans="2:40" hidden="1" x14ac:dyDescent="0.25">
      <c r="G77" s="2">
        <v>20</v>
      </c>
      <c r="H77" s="2" t="s">
        <v>24</v>
      </c>
      <c r="K77" s="2">
        <v>20</v>
      </c>
      <c r="L77" s="2" t="s">
        <v>24</v>
      </c>
      <c r="O77" s="2">
        <v>20</v>
      </c>
      <c r="P77" s="2" t="s">
        <v>24</v>
      </c>
      <c r="S77" s="2">
        <v>20</v>
      </c>
      <c r="T77" s="2" t="s">
        <v>24</v>
      </c>
      <c r="V77" s="2">
        <v>20</v>
      </c>
      <c r="W77" s="2" t="s">
        <v>24</v>
      </c>
      <c r="AA77" s="2">
        <v>20</v>
      </c>
      <c r="AB77" s="2" t="s">
        <v>24</v>
      </c>
      <c r="AE77" s="2">
        <v>20</v>
      </c>
      <c r="AF77" s="2" t="s">
        <v>12</v>
      </c>
      <c r="AI77" s="2">
        <v>20</v>
      </c>
      <c r="AJ77" s="2" t="s">
        <v>24</v>
      </c>
      <c r="AM77" s="2">
        <v>20</v>
      </c>
      <c r="AN77" s="2" t="s">
        <v>12</v>
      </c>
    </row>
  </sheetData>
  <sortState xmlns:xlrd2="http://schemas.microsoft.com/office/spreadsheetml/2017/richdata2" ref="A5:BF35">
    <sortCondition descending="1" ref="W5:W35"/>
  </sortState>
  <mergeCells count="23">
    <mergeCell ref="A1:Y2"/>
    <mergeCell ref="AA56:AC56"/>
    <mergeCell ref="AE56:AG56"/>
    <mergeCell ref="V56:X56"/>
    <mergeCell ref="C56:E56"/>
    <mergeCell ref="G56:I56"/>
    <mergeCell ref="W3:W4"/>
    <mergeCell ref="X3:X4"/>
    <mergeCell ref="A3:A4"/>
    <mergeCell ref="B3:B4"/>
    <mergeCell ref="K56:M56"/>
    <mergeCell ref="O56:Q56"/>
    <mergeCell ref="S56:U56"/>
    <mergeCell ref="C3:V3"/>
    <mergeCell ref="AD3:AD4"/>
    <mergeCell ref="AZ3:AZ4"/>
    <mergeCell ref="BA3:BA4"/>
    <mergeCell ref="AI56:AK56"/>
    <mergeCell ref="AM56:AO56"/>
    <mergeCell ref="Y3:Y4"/>
    <mergeCell ref="AE3:AE4"/>
    <mergeCell ref="AF3:AY3"/>
    <mergeCell ref="Y28:Y29"/>
  </mergeCells>
  <printOptions horizontalCentered="1"/>
  <pageMargins left="0.31496062992125984" right="0.31496062992125984" top="0.78740157480314965" bottom="0.78740157480314965" header="0.31496062992125984" footer="0.31496062992125984"/>
  <pageSetup paperSize="9" orientation="landscape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77FEC0-C549-45FE-97B4-DFF17E9C018E}">
  <dimension ref="A1:Y24"/>
  <sheetViews>
    <sheetView workbookViewId="0">
      <selection sqref="A1:Y2"/>
    </sheetView>
  </sheetViews>
  <sheetFormatPr defaultRowHeight="13.2" x14ac:dyDescent="0.25"/>
  <cols>
    <col min="1" max="1" width="38.5546875" customWidth="1"/>
    <col min="2" max="2" width="12.44140625" customWidth="1"/>
    <col min="12" max="12" width="8.88671875" customWidth="1"/>
    <col min="13" max="22" width="8.88671875" hidden="1" customWidth="1"/>
  </cols>
  <sheetData>
    <row r="1" spans="1:25" x14ac:dyDescent="0.25">
      <c r="A1" s="71" t="s">
        <v>156</v>
      </c>
      <c r="B1" s="71"/>
      <c r="C1" s="71"/>
      <c r="D1" s="71"/>
      <c r="E1" s="71"/>
      <c r="F1" s="71"/>
      <c r="G1" s="71"/>
      <c r="H1" s="71"/>
      <c r="I1" s="71"/>
      <c r="J1" s="71"/>
      <c r="K1" s="71"/>
      <c r="L1" s="71"/>
      <c r="M1" s="71"/>
      <c r="N1" s="71"/>
      <c r="O1" s="71"/>
      <c r="P1" s="71"/>
      <c r="Q1" s="71"/>
      <c r="R1" s="71"/>
      <c r="S1" s="71"/>
      <c r="T1" s="71"/>
      <c r="U1" s="71"/>
      <c r="V1" s="71"/>
      <c r="W1" s="71"/>
      <c r="X1" s="71"/>
      <c r="Y1" s="71"/>
    </row>
    <row r="2" spans="1:25" ht="13.8" thickBot="1" x14ac:dyDescent="0.3">
      <c r="A2" s="72"/>
      <c r="B2" s="72"/>
      <c r="C2" s="72"/>
      <c r="D2" s="72"/>
      <c r="E2" s="72"/>
      <c r="F2" s="72"/>
      <c r="G2" s="72"/>
      <c r="H2" s="72"/>
      <c r="I2" s="72"/>
      <c r="J2" s="72"/>
      <c r="K2" s="72"/>
      <c r="L2" s="72"/>
      <c r="M2" s="72"/>
      <c r="N2" s="72"/>
      <c r="O2" s="72"/>
      <c r="P2" s="72"/>
      <c r="Q2" s="72"/>
      <c r="R2" s="72"/>
      <c r="S2" s="72"/>
      <c r="T2" s="72"/>
      <c r="U2" s="72"/>
      <c r="V2" s="72"/>
      <c r="W2" s="72"/>
      <c r="X2" s="72"/>
      <c r="Y2" s="72"/>
    </row>
    <row r="3" spans="1:25" ht="23.4" thickTop="1" x14ac:dyDescent="0.25">
      <c r="A3" s="64" t="s">
        <v>48</v>
      </c>
      <c r="B3" s="66" t="s">
        <v>11</v>
      </c>
      <c r="C3" s="73" t="s">
        <v>49</v>
      </c>
      <c r="D3" s="74"/>
      <c r="E3" s="74"/>
      <c r="F3" s="74"/>
      <c r="G3" s="74"/>
      <c r="H3" s="74"/>
      <c r="I3" s="74"/>
      <c r="J3" s="74"/>
      <c r="K3" s="74"/>
      <c r="L3" s="74"/>
      <c r="M3" s="74"/>
      <c r="N3" s="74"/>
      <c r="O3" s="74"/>
      <c r="P3" s="74"/>
      <c r="Q3" s="74"/>
      <c r="R3" s="74"/>
      <c r="S3" s="74"/>
      <c r="T3" s="74"/>
      <c r="U3" s="74"/>
      <c r="V3" s="75"/>
      <c r="W3" s="60" t="s">
        <v>0</v>
      </c>
      <c r="X3" s="62" t="s">
        <v>10</v>
      </c>
      <c r="Y3" s="76" t="s">
        <v>33</v>
      </c>
    </row>
    <row r="4" spans="1:25" ht="13.8" thickBot="1" x14ac:dyDescent="0.3">
      <c r="A4" s="65"/>
      <c r="B4" s="67"/>
      <c r="C4" s="4" t="s">
        <v>50</v>
      </c>
      <c r="D4" s="5" t="s">
        <v>51</v>
      </c>
      <c r="E4" s="5" t="s">
        <v>52</v>
      </c>
      <c r="F4" s="5" t="s">
        <v>53</v>
      </c>
      <c r="G4" s="5" t="s">
        <v>54</v>
      </c>
      <c r="H4" s="5" t="s">
        <v>55</v>
      </c>
      <c r="I4" s="5" t="s">
        <v>56</v>
      </c>
      <c r="J4" s="5" t="s">
        <v>57</v>
      </c>
      <c r="K4" s="5" t="s">
        <v>58</v>
      </c>
      <c r="L4" s="5" t="s">
        <v>59</v>
      </c>
      <c r="M4" s="5" t="s">
        <v>60</v>
      </c>
      <c r="N4" s="5" t="s">
        <v>60</v>
      </c>
      <c r="O4" s="5" t="s">
        <v>60</v>
      </c>
      <c r="P4" s="5" t="s">
        <v>60</v>
      </c>
      <c r="Q4" s="5" t="s">
        <v>60</v>
      </c>
      <c r="R4" s="5" t="s">
        <v>60</v>
      </c>
      <c r="S4" s="5" t="s">
        <v>60</v>
      </c>
      <c r="T4" s="5" t="s">
        <v>60</v>
      </c>
      <c r="U4" s="5" t="s">
        <v>60</v>
      </c>
      <c r="V4" s="5" t="s">
        <v>60</v>
      </c>
      <c r="W4" s="61"/>
      <c r="X4" s="63"/>
      <c r="Y4" s="77"/>
    </row>
    <row r="5" spans="1:25" ht="17.399999999999999" x14ac:dyDescent="0.25">
      <c r="A5" s="18" t="s">
        <v>61</v>
      </c>
      <c r="B5" s="19" t="s">
        <v>62</v>
      </c>
      <c r="C5" s="24">
        <v>25</v>
      </c>
      <c r="D5" s="25">
        <v>20</v>
      </c>
      <c r="E5" s="25">
        <v>25</v>
      </c>
      <c r="F5" s="25" t="s">
        <v>12</v>
      </c>
      <c r="G5" s="25">
        <v>15</v>
      </c>
      <c r="H5" s="25" t="s">
        <v>12</v>
      </c>
      <c r="I5" s="25">
        <v>9</v>
      </c>
      <c r="J5" s="25" t="s">
        <v>12</v>
      </c>
      <c r="K5" s="25" t="s">
        <v>12</v>
      </c>
      <c r="L5" s="25" t="s">
        <v>12</v>
      </c>
      <c r="M5" s="25" t="s">
        <v>12</v>
      </c>
      <c r="N5" s="25" t="s">
        <v>12</v>
      </c>
      <c r="O5" s="25" t="s">
        <v>12</v>
      </c>
      <c r="P5" s="25" t="s">
        <v>12</v>
      </c>
      <c r="Q5" s="25" t="s">
        <v>12</v>
      </c>
      <c r="R5" s="25" t="s">
        <v>12</v>
      </c>
      <c r="S5" s="25" t="s">
        <v>12</v>
      </c>
      <c r="T5" s="25" t="s">
        <v>12</v>
      </c>
      <c r="U5" s="25" t="s">
        <v>12</v>
      </c>
      <c r="V5" s="26" t="s">
        <v>12</v>
      </c>
      <c r="W5" s="27">
        <v>94</v>
      </c>
      <c r="X5" s="28">
        <v>5</v>
      </c>
      <c r="Y5" s="29">
        <v>1</v>
      </c>
    </row>
    <row r="6" spans="1:25" ht="17.399999999999999" x14ac:dyDescent="0.25">
      <c r="A6" s="30" t="s">
        <v>63</v>
      </c>
      <c r="B6" s="31" t="s">
        <v>64</v>
      </c>
      <c r="C6" s="32" t="s">
        <v>12</v>
      </c>
      <c r="D6" s="33" t="s">
        <v>12</v>
      </c>
      <c r="E6" s="33">
        <v>10</v>
      </c>
      <c r="F6" s="33">
        <v>9</v>
      </c>
      <c r="G6" s="33">
        <v>20</v>
      </c>
      <c r="H6" s="33">
        <v>12</v>
      </c>
      <c r="I6" s="33" t="s">
        <v>12</v>
      </c>
      <c r="J6" s="33" t="s">
        <v>12</v>
      </c>
      <c r="K6" s="33">
        <v>20</v>
      </c>
      <c r="L6" s="33" t="s">
        <v>12</v>
      </c>
      <c r="M6" s="33" t="s">
        <v>12</v>
      </c>
      <c r="N6" s="33" t="s">
        <v>12</v>
      </c>
      <c r="O6" s="33" t="s">
        <v>12</v>
      </c>
      <c r="P6" s="33" t="s">
        <v>12</v>
      </c>
      <c r="Q6" s="33" t="s">
        <v>12</v>
      </c>
      <c r="R6" s="33" t="s">
        <v>12</v>
      </c>
      <c r="S6" s="33" t="s">
        <v>12</v>
      </c>
      <c r="T6" s="33" t="s">
        <v>12</v>
      </c>
      <c r="U6" s="33" t="s">
        <v>12</v>
      </c>
      <c r="V6" s="34" t="s">
        <v>12</v>
      </c>
      <c r="W6" s="35">
        <v>71</v>
      </c>
      <c r="X6" s="36">
        <v>5</v>
      </c>
      <c r="Y6" s="29">
        <v>2</v>
      </c>
    </row>
    <row r="7" spans="1:25" ht="17.399999999999999" x14ac:dyDescent="0.25">
      <c r="A7" s="30" t="s">
        <v>65</v>
      </c>
      <c r="B7" s="31" t="s">
        <v>66</v>
      </c>
      <c r="C7" s="32" t="s">
        <v>12</v>
      </c>
      <c r="D7" s="33">
        <v>15</v>
      </c>
      <c r="E7" s="33" t="s">
        <v>12</v>
      </c>
      <c r="F7" s="33">
        <v>10</v>
      </c>
      <c r="G7" s="33" t="s">
        <v>12</v>
      </c>
      <c r="H7" s="33">
        <v>40</v>
      </c>
      <c r="I7" s="33" t="s">
        <v>12</v>
      </c>
      <c r="J7" s="33" t="s">
        <v>12</v>
      </c>
      <c r="K7" s="33" t="s">
        <v>12</v>
      </c>
      <c r="L7" s="33" t="s">
        <v>12</v>
      </c>
      <c r="M7" s="33" t="s">
        <v>12</v>
      </c>
      <c r="N7" s="33" t="s">
        <v>12</v>
      </c>
      <c r="O7" s="33" t="s">
        <v>12</v>
      </c>
      <c r="P7" s="33" t="s">
        <v>12</v>
      </c>
      <c r="Q7" s="33" t="s">
        <v>12</v>
      </c>
      <c r="R7" s="33" t="s">
        <v>12</v>
      </c>
      <c r="S7" s="33" t="s">
        <v>12</v>
      </c>
      <c r="T7" s="33" t="s">
        <v>12</v>
      </c>
      <c r="U7" s="33" t="s">
        <v>12</v>
      </c>
      <c r="V7" s="34" t="s">
        <v>12</v>
      </c>
      <c r="W7" s="35">
        <v>65</v>
      </c>
      <c r="X7" s="36">
        <v>4</v>
      </c>
      <c r="Y7" s="29">
        <v>3</v>
      </c>
    </row>
    <row r="8" spans="1:25" ht="17.399999999999999" x14ac:dyDescent="0.25">
      <c r="A8" s="30" t="s">
        <v>67</v>
      </c>
      <c r="B8" s="31" t="s">
        <v>68</v>
      </c>
      <c r="C8" s="32" t="s">
        <v>12</v>
      </c>
      <c r="D8" s="33">
        <v>12</v>
      </c>
      <c r="E8" s="33">
        <v>12</v>
      </c>
      <c r="F8" s="33" t="s">
        <v>12</v>
      </c>
      <c r="G8" s="33" t="s">
        <v>12</v>
      </c>
      <c r="H8" s="33" t="s">
        <v>12</v>
      </c>
      <c r="I8" s="33">
        <v>25</v>
      </c>
      <c r="J8" s="33" t="s">
        <v>12</v>
      </c>
      <c r="K8" s="33" t="s">
        <v>12</v>
      </c>
      <c r="L8" s="33" t="s">
        <v>12</v>
      </c>
      <c r="M8" s="33" t="s">
        <v>12</v>
      </c>
      <c r="N8" s="33" t="s">
        <v>12</v>
      </c>
      <c r="O8" s="33" t="s">
        <v>12</v>
      </c>
      <c r="P8" s="33" t="s">
        <v>12</v>
      </c>
      <c r="Q8" s="33" t="s">
        <v>12</v>
      </c>
      <c r="R8" s="33" t="s">
        <v>12</v>
      </c>
      <c r="S8" s="33" t="s">
        <v>12</v>
      </c>
      <c r="T8" s="33" t="s">
        <v>12</v>
      </c>
      <c r="U8" s="33" t="s">
        <v>12</v>
      </c>
      <c r="V8" s="34" t="s">
        <v>12</v>
      </c>
      <c r="W8" s="35">
        <v>49</v>
      </c>
      <c r="X8" s="36">
        <v>3</v>
      </c>
      <c r="Y8" s="29">
        <v>4</v>
      </c>
    </row>
    <row r="9" spans="1:25" ht="17.399999999999999" x14ac:dyDescent="0.25">
      <c r="A9" s="30" t="s">
        <v>69</v>
      </c>
      <c r="B9" s="31" t="s">
        <v>70</v>
      </c>
      <c r="C9" s="32" t="s">
        <v>12</v>
      </c>
      <c r="D9" s="33" t="s">
        <v>12</v>
      </c>
      <c r="E9" s="33">
        <v>9</v>
      </c>
      <c r="F9" s="33" t="s">
        <v>12</v>
      </c>
      <c r="G9" s="33">
        <v>25</v>
      </c>
      <c r="H9" s="33" t="s">
        <v>12</v>
      </c>
      <c r="I9" s="33" t="s">
        <v>12</v>
      </c>
      <c r="J9" s="33" t="s">
        <v>12</v>
      </c>
      <c r="K9" s="33">
        <v>9</v>
      </c>
      <c r="L9" s="33" t="s">
        <v>12</v>
      </c>
      <c r="M9" s="33" t="s">
        <v>12</v>
      </c>
      <c r="N9" s="33" t="s">
        <v>12</v>
      </c>
      <c r="O9" s="33" t="s">
        <v>12</v>
      </c>
      <c r="P9" s="33" t="s">
        <v>12</v>
      </c>
      <c r="Q9" s="33" t="s">
        <v>12</v>
      </c>
      <c r="R9" s="33" t="s">
        <v>12</v>
      </c>
      <c r="S9" s="33" t="s">
        <v>12</v>
      </c>
      <c r="T9" s="33" t="s">
        <v>12</v>
      </c>
      <c r="U9" s="33" t="s">
        <v>12</v>
      </c>
      <c r="V9" s="34" t="s">
        <v>12</v>
      </c>
      <c r="W9" s="35">
        <v>43</v>
      </c>
      <c r="X9" s="36">
        <v>3</v>
      </c>
      <c r="Y9" s="29">
        <v>5</v>
      </c>
    </row>
    <row r="10" spans="1:25" ht="17.399999999999999" x14ac:dyDescent="0.25">
      <c r="A10" s="30" t="s">
        <v>71</v>
      </c>
      <c r="B10" s="31" t="s">
        <v>72</v>
      </c>
      <c r="C10" s="32" t="s">
        <v>12</v>
      </c>
      <c r="D10" s="33" t="s">
        <v>12</v>
      </c>
      <c r="E10" s="33" t="s">
        <v>12</v>
      </c>
      <c r="F10" s="33" t="s">
        <v>12</v>
      </c>
      <c r="G10" s="33" t="s">
        <v>12</v>
      </c>
      <c r="H10" s="33" t="s">
        <v>12</v>
      </c>
      <c r="I10" s="33" t="s">
        <v>12</v>
      </c>
      <c r="J10" s="33">
        <v>18</v>
      </c>
      <c r="K10" s="33">
        <v>22</v>
      </c>
      <c r="L10" s="33" t="s">
        <v>12</v>
      </c>
      <c r="M10" s="33" t="s">
        <v>12</v>
      </c>
      <c r="N10" s="33" t="s">
        <v>12</v>
      </c>
      <c r="O10" s="33" t="s">
        <v>12</v>
      </c>
      <c r="P10" s="33" t="s">
        <v>12</v>
      </c>
      <c r="Q10" s="33" t="s">
        <v>12</v>
      </c>
      <c r="R10" s="33" t="s">
        <v>12</v>
      </c>
      <c r="S10" s="33" t="s">
        <v>12</v>
      </c>
      <c r="T10" s="33" t="s">
        <v>12</v>
      </c>
      <c r="U10" s="33" t="s">
        <v>12</v>
      </c>
      <c r="V10" s="34" t="s">
        <v>12</v>
      </c>
      <c r="W10" s="35">
        <v>40</v>
      </c>
      <c r="X10" s="36">
        <v>4</v>
      </c>
      <c r="Y10" s="29">
        <v>6</v>
      </c>
    </row>
    <row r="11" spans="1:25" ht="17.399999999999999" x14ac:dyDescent="0.25">
      <c r="A11" s="30" t="s">
        <v>73</v>
      </c>
      <c r="B11" s="31" t="s">
        <v>74</v>
      </c>
      <c r="C11" s="32">
        <v>20</v>
      </c>
      <c r="D11" s="33" t="s">
        <v>12</v>
      </c>
      <c r="E11" s="33">
        <v>15</v>
      </c>
      <c r="F11" s="33" t="s">
        <v>12</v>
      </c>
      <c r="G11" s="33" t="s">
        <v>12</v>
      </c>
      <c r="H11" s="33">
        <v>2</v>
      </c>
      <c r="I11" s="33" t="s">
        <v>12</v>
      </c>
      <c r="J11" s="33" t="s">
        <v>12</v>
      </c>
      <c r="K11" s="33" t="s">
        <v>12</v>
      </c>
      <c r="L11" s="33" t="s">
        <v>12</v>
      </c>
      <c r="M11" s="33" t="s">
        <v>12</v>
      </c>
      <c r="N11" s="33" t="s">
        <v>12</v>
      </c>
      <c r="O11" s="33" t="s">
        <v>12</v>
      </c>
      <c r="P11" s="33" t="s">
        <v>12</v>
      </c>
      <c r="Q11" s="33" t="s">
        <v>12</v>
      </c>
      <c r="R11" s="33" t="s">
        <v>12</v>
      </c>
      <c r="S11" s="33" t="s">
        <v>12</v>
      </c>
      <c r="T11" s="33" t="s">
        <v>12</v>
      </c>
      <c r="U11" s="33" t="s">
        <v>12</v>
      </c>
      <c r="V11" s="34" t="s">
        <v>12</v>
      </c>
      <c r="W11" s="35">
        <v>37</v>
      </c>
      <c r="X11" s="36">
        <v>3</v>
      </c>
      <c r="Y11" s="29">
        <v>7</v>
      </c>
    </row>
    <row r="12" spans="1:25" ht="17.399999999999999" x14ac:dyDescent="0.25">
      <c r="A12" s="30" t="s">
        <v>75</v>
      </c>
      <c r="B12" s="31" t="s">
        <v>76</v>
      </c>
      <c r="C12" s="32" t="s">
        <v>12</v>
      </c>
      <c r="D12" s="33">
        <v>9</v>
      </c>
      <c r="E12" s="33" t="s">
        <v>12</v>
      </c>
      <c r="F12" s="33" t="s">
        <v>12</v>
      </c>
      <c r="G12" s="33" t="s">
        <v>12</v>
      </c>
      <c r="H12" s="33">
        <v>12</v>
      </c>
      <c r="I12" s="33" t="s">
        <v>12</v>
      </c>
      <c r="J12" s="33">
        <v>12</v>
      </c>
      <c r="K12" s="33" t="s">
        <v>12</v>
      </c>
      <c r="L12" s="33" t="s">
        <v>12</v>
      </c>
      <c r="M12" s="33" t="s">
        <v>12</v>
      </c>
      <c r="N12" s="33" t="s">
        <v>12</v>
      </c>
      <c r="O12" s="33" t="s">
        <v>12</v>
      </c>
      <c r="P12" s="33" t="s">
        <v>12</v>
      </c>
      <c r="Q12" s="33" t="s">
        <v>12</v>
      </c>
      <c r="R12" s="33" t="s">
        <v>12</v>
      </c>
      <c r="S12" s="33" t="s">
        <v>12</v>
      </c>
      <c r="T12" s="33" t="s">
        <v>12</v>
      </c>
      <c r="U12" s="33" t="s">
        <v>12</v>
      </c>
      <c r="V12" s="34" t="s">
        <v>12</v>
      </c>
      <c r="W12" s="35">
        <v>33</v>
      </c>
      <c r="X12" s="36">
        <v>4</v>
      </c>
      <c r="Y12" s="29">
        <v>8</v>
      </c>
    </row>
    <row r="13" spans="1:25" ht="17.399999999999999" x14ac:dyDescent="0.25">
      <c r="A13" s="30" t="s">
        <v>77</v>
      </c>
      <c r="B13" s="31" t="s">
        <v>78</v>
      </c>
      <c r="C13" s="32" t="s">
        <v>12</v>
      </c>
      <c r="D13" s="33" t="s">
        <v>12</v>
      </c>
      <c r="E13" s="33">
        <v>20</v>
      </c>
      <c r="F13" s="33" t="s">
        <v>12</v>
      </c>
      <c r="G13" s="33" t="s">
        <v>12</v>
      </c>
      <c r="H13" s="33">
        <v>10</v>
      </c>
      <c r="I13" s="33" t="s">
        <v>12</v>
      </c>
      <c r="J13" s="33" t="s">
        <v>12</v>
      </c>
      <c r="K13" s="33" t="s">
        <v>12</v>
      </c>
      <c r="L13" s="33" t="s">
        <v>12</v>
      </c>
      <c r="M13" s="33" t="s">
        <v>12</v>
      </c>
      <c r="N13" s="33" t="s">
        <v>12</v>
      </c>
      <c r="O13" s="33" t="s">
        <v>12</v>
      </c>
      <c r="P13" s="33" t="s">
        <v>12</v>
      </c>
      <c r="Q13" s="33" t="s">
        <v>12</v>
      </c>
      <c r="R13" s="33" t="s">
        <v>12</v>
      </c>
      <c r="S13" s="33" t="s">
        <v>12</v>
      </c>
      <c r="T13" s="33" t="s">
        <v>12</v>
      </c>
      <c r="U13" s="33" t="s">
        <v>12</v>
      </c>
      <c r="V13" s="34" t="s">
        <v>12</v>
      </c>
      <c r="W13" s="35">
        <v>30</v>
      </c>
      <c r="X13" s="36">
        <v>2</v>
      </c>
      <c r="Y13" s="29">
        <v>9</v>
      </c>
    </row>
    <row r="14" spans="1:25" ht="17.399999999999999" x14ac:dyDescent="0.25">
      <c r="A14" s="30" t="s">
        <v>79</v>
      </c>
      <c r="B14" s="31" t="s">
        <v>79</v>
      </c>
      <c r="C14" s="32" t="s">
        <v>12</v>
      </c>
      <c r="D14" s="33" t="s">
        <v>12</v>
      </c>
      <c r="E14" s="33">
        <v>8</v>
      </c>
      <c r="F14" s="33" t="s">
        <v>12</v>
      </c>
      <c r="G14" s="33" t="s">
        <v>12</v>
      </c>
      <c r="H14" s="33" t="s">
        <v>12</v>
      </c>
      <c r="I14" s="33">
        <v>22</v>
      </c>
      <c r="J14" s="33" t="s">
        <v>12</v>
      </c>
      <c r="K14" s="33" t="s">
        <v>12</v>
      </c>
      <c r="L14" s="33" t="s">
        <v>12</v>
      </c>
      <c r="M14" s="33" t="s">
        <v>12</v>
      </c>
      <c r="N14" s="33" t="s">
        <v>12</v>
      </c>
      <c r="O14" s="33" t="s">
        <v>12</v>
      </c>
      <c r="P14" s="33" t="s">
        <v>12</v>
      </c>
      <c r="Q14" s="33" t="s">
        <v>12</v>
      </c>
      <c r="R14" s="33" t="s">
        <v>12</v>
      </c>
      <c r="S14" s="33" t="s">
        <v>12</v>
      </c>
      <c r="T14" s="33" t="s">
        <v>12</v>
      </c>
      <c r="U14" s="33" t="s">
        <v>12</v>
      </c>
      <c r="V14" s="34" t="s">
        <v>12</v>
      </c>
      <c r="W14" s="35">
        <v>30</v>
      </c>
      <c r="X14" s="36">
        <v>3</v>
      </c>
      <c r="Y14" s="29">
        <v>9</v>
      </c>
    </row>
    <row r="15" spans="1:25" ht="17.399999999999999" x14ac:dyDescent="0.25">
      <c r="A15" s="30" t="s">
        <v>80</v>
      </c>
      <c r="B15" s="31" t="s">
        <v>81</v>
      </c>
      <c r="C15" s="32" t="s">
        <v>12</v>
      </c>
      <c r="D15" s="33" t="s">
        <v>12</v>
      </c>
      <c r="E15" s="33" t="s">
        <v>12</v>
      </c>
      <c r="F15" s="33" t="s">
        <v>12</v>
      </c>
      <c r="G15" s="33">
        <v>12</v>
      </c>
      <c r="H15" s="33" t="s">
        <v>12</v>
      </c>
      <c r="I15" s="33" t="s">
        <v>12</v>
      </c>
      <c r="J15" s="33" t="s">
        <v>12</v>
      </c>
      <c r="K15" s="33">
        <v>15</v>
      </c>
      <c r="L15" s="33" t="s">
        <v>12</v>
      </c>
      <c r="M15" s="33" t="s">
        <v>12</v>
      </c>
      <c r="N15" s="33" t="s">
        <v>12</v>
      </c>
      <c r="O15" s="33" t="s">
        <v>12</v>
      </c>
      <c r="P15" s="33" t="s">
        <v>12</v>
      </c>
      <c r="Q15" s="33" t="s">
        <v>12</v>
      </c>
      <c r="R15" s="33" t="s">
        <v>12</v>
      </c>
      <c r="S15" s="33" t="s">
        <v>12</v>
      </c>
      <c r="T15" s="33" t="s">
        <v>12</v>
      </c>
      <c r="U15" s="33" t="s">
        <v>12</v>
      </c>
      <c r="V15" s="34" t="s">
        <v>12</v>
      </c>
      <c r="W15" s="35">
        <v>27</v>
      </c>
      <c r="X15" s="36">
        <v>2</v>
      </c>
      <c r="Y15" s="29">
        <v>11</v>
      </c>
    </row>
    <row r="16" spans="1:25" ht="17.399999999999999" x14ac:dyDescent="0.25">
      <c r="A16" s="30" t="s">
        <v>82</v>
      </c>
      <c r="B16" s="31" t="s">
        <v>83</v>
      </c>
      <c r="C16" s="32" t="s">
        <v>12</v>
      </c>
      <c r="D16" s="33">
        <v>25</v>
      </c>
      <c r="E16" s="33" t="s">
        <v>12</v>
      </c>
      <c r="F16" s="33" t="s">
        <v>12</v>
      </c>
      <c r="G16" s="33" t="s">
        <v>12</v>
      </c>
      <c r="H16" s="33" t="s">
        <v>12</v>
      </c>
      <c r="I16" s="33" t="s">
        <v>12</v>
      </c>
      <c r="J16" s="33" t="s">
        <v>12</v>
      </c>
      <c r="K16" s="33" t="s">
        <v>12</v>
      </c>
      <c r="L16" s="33" t="s">
        <v>12</v>
      </c>
      <c r="M16" s="33" t="s">
        <v>12</v>
      </c>
      <c r="N16" s="33" t="s">
        <v>12</v>
      </c>
      <c r="O16" s="33" t="s">
        <v>12</v>
      </c>
      <c r="P16" s="33" t="s">
        <v>12</v>
      </c>
      <c r="Q16" s="33" t="s">
        <v>12</v>
      </c>
      <c r="R16" s="33" t="s">
        <v>12</v>
      </c>
      <c r="S16" s="33" t="s">
        <v>12</v>
      </c>
      <c r="T16" s="33" t="s">
        <v>12</v>
      </c>
      <c r="U16" s="33" t="s">
        <v>12</v>
      </c>
      <c r="V16" s="34" t="s">
        <v>12</v>
      </c>
      <c r="W16" s="35">
        <v>25</v>
      </c>
      <c r="X16" s="36">
        <v>1</v>
      </c>
      <c r="Y16" s="29">
        <v>12</v>
      </c>
    </row>
    <row r="17" spans="1:25" ht="17.399999999999999" x14ac:dyDescent="0.25">
      <c r="A17" s="30" t="s">
        <v>84</v>
      </c>
      <c r="B17" s="31" t="s">
        <v>85</v>
      </c>
      <c r="C17" s="32" t="s">
        <v>12</v>
      </c>
      <c r="D17" s="33" t="s">
        <v>12</v>
      </c>
      <c r="E17" s="33" t="s">
        <v>12</v>
      </c>
      <c r="F17" s="33" t="s">
        <v>12</v>
      </c>
      <c r="G17" s="33" t="s">
        <v>12</v>
      </c>
      <c r="H17" s="33" t="s">
        <v>12</v>
      </c>
      <c r="I17" s="33" t="s">
        <v>12</v>
      </c>
      <c r="J17" s="33">
        <v>25</v>
      </c>
      <c r="K17" s="33" t="s">
        <v>12</v>
      </c>
      <c r="L17" s="33" t="s">
        <v>12</v>
      </c>
      <c r="M17" s="33" t="s">
        <v>12</v>
      </c>
      <c r="N17" s="33" t="s">
        <v>12</v>
      </c>
      <c r="O17" s="33" t="s">
        <v>12</v>
      </c>
      <c r="P17" s="33" t="s">
        <v>12</v>
      </c>
      <c r="Q17" s="33" t="s">
        <v>12</v>
      </c>
      <c r="R17" s="33" t="s">
        <v>12</v>
      </c>
      <c r="S17" s="33" t="s">
        <v>12</v>
      </c>
      <c r="T17" s="33" t="s">
        <v>12</v>
      </c>
      <c r="U17" s="33" t="s">
        <v>12</v>
      </c>
      <c r="V17" s="34" t="s">
        <v>12</v>
      </c>
      <c r="W17" s="35">
        <v>25</v>
      </c>
      <c r="X17" s="36">
        <v>1</v>
      </c>
      <c r="Y17" s="29">
        <v>12</v>
      </c>
    </row>
    <row r="18" spans="1:25" ht="17.399999999999999" x14ac:dyDescent="0.25">
      <c r="A18" s="30" t="s">
        <v>86</v>
      </c>
      <c r="B18" s="31" t="s">
        <v>87</v>
      </c>
      <c r="C18" s="32" t="s">
        <v>12</v>
      </c>
      <c r="D18" s="33" t="s">
        <v>12</v>
      </c>
      <c r="E18" s="33" t="s">
        <v>12</v>
      </c>
      <c r="F18" s="33" t="s">
        <v>12</v>
      </c>
      <c r="G18" s="33" t="s">
        <v>12</v>
      </c>
      <c r="H18" s="33" t="s">
        <v>12</v>
      </c>
      <c r="I18" s="33" t="s">
        <v>12</v>
      </c>
      <c r="J18" s="33">
        <v>20</v>
      </c>
      <c r="K18" s="33" t="s">
        <v>12</v>
      </c>
      <c r="L18" s="33" t="s">
        <v>12</v>
      </c>
      <c r="M18" s="33" t="s">
        <v>12</v>
      </c>
      <c r="N18" s="33" t="s">
        <v>12</v>
      </c>
      <c r="O18" s="33" t="s">
        <v>12</v>
      </c>
      <c r="P18" s="33" t="s">
        <v>12</v>
      </c>
      <c r="Q18" s="33" t="s">
        <v>12</v>
      </c>
      <c r="R18" s="33" t="s">
        <v>12</v>
      </c>
      <c r="S18" s="33" t="s">
        <v>12</v>
      </c>
      <c r="T18" s="33" t="s">
        <v>12</v>
      </c>
      <c r="U18" s="33" t="s">
        <v>12</v>
      </c>
      <c r="V18" s="34" t="s">
        <v>12</v>
      </c>
      <c r="W18" s="35">
        <v>20</v>
      </c>
      <c r="X18" s="36">
        <v>1</v>
      </c>
      <c r="Y18" s="29">
        <v>12</v>
      </c>
    </row>
    <row r="19" spans="1:25" ht="17.399999999999999" x14ac:dyDescent="0.25">
      <c r="A19" s="30" t="s">
        <v>88</v>
      </c>
      <c r="B19" s="31" t="s">
        <v>89</v>
      </c>
      <c r="C19" s="32" t="s">
        <v>12</v>
      </c>
      <c r="D19" s="33">
        <v>10</v>
      </c>
      <c r="E19" s="33" t="s">
        <v>12</v>
      </c>
      <c r="F19" s="33" t="s">
        <v>12</v>
      </c>
      <c r="G19" s="33" t="s">
        <v>12</v>
      </c>
      <c r="H19" s="33">
        <v>9</v>
      </c>
      <c r="I19" s="33" t="s">
        <v>12</v>
      </c>
      <c r="J19" s="33" t="s">
        <v>12</v>
      </c>
      <c r="K19" s="33" t="s">
        <v>12</v>
      </c>
      <c r="L19" s="33" t="s">
        <v>12</v>
      </c>
      <c r="M19" s="33" t="s">
        <v>12</v>
      </c>
      <c r="N19" s="33" t="s">
        <v>12</v>
      </c>
      <c r="O19" s="33" t="s">
        <v>12</v>
      </c>
      <c r="P19" s="33" t="s">
        <v>12</v>
      </c>
      <c r="Q19" s="33" t="s">
        <v>12</v>
      </c>
      <c r="R19" s="33" t="s">
        <v>12</v>
      </c>
      <c r="S19" s="33" t="s">
        <v>12</v>
      </c>
      <c r="T19" s="33" t="s">
        <v>12</v>
      </c>
      <c r="U19" s="33" t="s">
        <v>12</v>
      </c>
      <c r="V19" s="34" t="s">
        <v>12</v>
      </c>
      <c r="W19" s="35">
        <v>19</v>
      </c>
      <c r="X19" s="36">
        <v>2</v>
      </c>
      <c r="Y19" s="29">
        <v>15</v>
      </c>
    </row>
    <row r="20" spans="1:25" ht="17.399999999999999" x14ac:dyDescent="0.25">
      <c r="A20" s="30" t="s">
        <v>90</v>
      </c>
      <c r="B20" s="31" t="s">
        <v>91</v>
      </c>
      <c r="C20" s="32" t="s">
        <v>12</v>
      </c>
      <c r="D20" s="33" t="s">
        <v>12</v>
      </c>
      <c r="E20" s="33" t="s">
        <v>12</v>
      </c>
      <c r="F20" s="33">
        <v>8</v>
      </c>
      <c r="G20" s="33" t="s">
        <v>12</v>
      </c>
      <c r="H20" s="33">
        <v>6</v>
      </c>
      <c r="I20" s="33" t="s">
        <v>12</v>
      </c>
      <c r="J20" s="33" t="s">
        <v>12</v>
      </c>
      <c r="K20" s="33" t="s">
        <v>12</v>
      </c>
      <c r="L20" s="33" t="s">
        <v>12</v>
      </c>
      <c r="M20" s="33" t="s">
        <v>12</v>
      </c>
      <c r="N20" s="33" t="s">
        <v>12</v>
      </c>
      <c r="O20" s="33" t="s">
        <v>12</v>
      </c>
      <c r="P20" s="33" t="s">
        <v>12</v>
      </c>
      <c r="Q20" s="33" t="s">
        <v>12</v>
      </c>
      <c r="R20" s="33" t="s">
        <v>12</v>
      </c>
      <c r="S20" s="33" t="s">
        <v>12</v>
      </c>
      <c r="T20" s="33" t="s">
        <v>12</v>
      </c>
      <c r="U20" s="33" t="s">
        <v>12</v>
      </c>
      <c r="V20" s="34" t="s">
        <v>12</v>
      </c>
      <c r="W20" s="35">
        <v>14</v>
      </c>
      <c r="X20" s="36">
        <v>2</v>
      </c>
      <c r="Y20" s="29">
        <v>16</v>
      </c>
    </row>
    <row r="21" spans="1:25" ht="17.399999999999999" x14ac:dyDescent="0.25">
      <c r="A21" s="30" t="s">
        <v>92</v>
      </c>
      <c r="B21" s="31" t="s">
        <v>93</v>
      </c>
      <c r="C21" s="32" t="s">
        <v>12</v>
      </c>
      <c r="D21" s="33">
        <v>8</v>
      </c>
      <c r="E21" s="33">
        <v>6</v>
      </c>
      <c r="F21" s="33" t="s">
        <v>12</v>
      </c>
      <c r="G21" s="33" t="s">
        <v>12</v>
      </c>
      <c r="H21" s="33" t="s">
        <v>12</v>
      </c>
      <c r="I21" s="33" t="s">
        <v>12</v>
      </c>
      <c r="J21" s="33" t="s">
        <v>12</v>
      </c>
      <c r="K21" s="33" t="s">
        <v>12</v>
      </c>
      <c r="L21" s="33" t="s">
        <v>12</v>
      </c>
      <c r="M21" s="33" t="s">
        <v>12</v>
      </c>
      <c r="N21" s="33" t="s">
        <v>12</v>
      </c>
      <c r="O21" s="33" t="s">
        <v>12</v>
      </c>
      <c r="P21" s="33" t="s">
        <v>12</v>
      </c>
      <c r="Q21" s="33" t="s">
        <v>12</v>
      </c>
      <c r="R21" s="33" t="s">
        <v>12</v>
      </c>
      <c r="S21" s="33" t="s">
        <v>12</v>
      </c>
      <c r="T21" s="33" t="s">
        <v>12</v>
      </c>
      <c r="U21" s="33" t="s">
        <v>12</v>
      </c>
      <c r="V21" s="34" t="s">
        <v>12</v>
      </c>
      <c r="W21" s="35">
        <v>14</v>
      </c>
      <c r="X21" s="36">
        <v>2</v>
      </c>
      <c r="Y21" s="29">
        <v>17</v>
      </c>
    </row>
    <row r="22" spans="1:25" ht="17.399999999999999" x14ac:dyDescent="0.25">
      <c r="A22" s="30" t="s">
        <v>94</v>
      </c>
      <c r="B22" s="31" t="s">
        <v>95</v>
      </c>
      <c r="C22" s="32" t="s">
        <v>12</v>
      </c>
      <c r="D22" s="33" t="s">
        <v>12</v>
      </c>
      <c r="E22" s="33">
        <v>4</v>
      </c>
      <c r="F22" s="33" t="s">
        <v>12</v>
      </c>
      <c r="G22" s="33" t="s">
        <v>12</v>
      </c>
      <c r="H22" s="33" t="s">
        <v>12</v>
      </c>
      <c r="I22" s="33">
        <v>8</v>
      </c>
      <c r="J22" s="33" t="s">
        <v>12</v>
      </c>
      <c r="K22" s="33" t="s">
        <v>12</v>
      </c>
      <c r="L22" s="33" t="s">
        <v>12</v>
      </c>
      <c r="M22" s="33" t="s">
        <v>12</v>
      </c>
      <c r="N22" s="33" t="s">
        <v>12</v>
      </c>
      <c r="O22" s="33" t="s">
        <v>12</v>
      </c>
      <c r="P22" s="33" t="s">
        <v>12</v>
      </c>
      <c r="Q22" s="33" t="s">
        <v>12</v>
      </c>
      <c r="R22" s="33" t="s">
        <v>12</v>
      </c>
      <c r="S22" s="33" t="s">
        <v>12</v>
      </c>
      <c r="T22" s="33" t="s">
        <v>12</v>
      </c>
      <c r="U22" s="33" t="s">
        <v>12</v>
      </c>
      <c r="V22" s="34" t="s">
        <v>12</v>
      </c>
      <c r="W22" s="35">
        <v>12</v>
      </c>
      <c r="X22" s="36">
        <v>2</v>
      </c>
      <c r="Y22" s="29">
        <v>17</v>
      </c>
    </row>
    <row r="23" spans="1:25" ht="18" thickBot="1" x14ac:dyDescent="0.3">
      <c r="A23" s="45" t="s">
        <v>96</v>
      </c>
      <c r="B23" s="46" t="s">
        <v>97</v>
      </c>
      <c r="C23" s="47" t="s">
        <v>12</v>
      </c>
      <c r="D23" s="48" t="s">
        <v>12</v>
      </c>
      <c r="E23" s="48" t="s">
        <v>12</v>
      </c>
      <c r="F23" s="48" t="s">
        <v>12</v>
      </c>
      <c r="G23" s="48" t="s">
        <v>12</v>
      </c>
      <c r="H23" s="48" t="s">
        <v>12</v>
      </c>
      <c r="I23" s="48" t="s">
        <v>12</v>
      </c>
      <c r="J23" s="48" t="s">
        <v>12</v>
      </c>
      <c r="K23" s="48" t="s">
        <v>12</v>
      </c>
      <c r="L23" s="48">
        <v>25</v>
      </c>
      <c r="M23" s="48" t="s">
        <v>12</v>
      </c>
      <c r="N23" s="48" t="s">
        <v>12</v>
      </c>
      <c r="O23" s="48" t="s">
        <v>12</v>
      </c>
      <c r="P23" s="48" t="s">
        <v>12</v>
      </c>
      <c r="Q23" s="48" t="s">
        <v>12</v>
      </c>
      <c r="R23" s="48" t="s">
        <v>12</v>
      </c>
      <c r="S23" s="48" t="s">
        <v>12</v>
      </c>
      <c r="T23" s="48" t="s">
        <v>12</v>
      </c>
      <c r="U23" s="48" t="s">
        <v>12</v>
      </c>
      <c r="V23" s="49" t="s">
        <v>12</v>
      </c>
      <c r="W23" s="50">
        <v>25</v>
      </c>
      <c r="X23" s="51">
        <v>1</v>
      </c>
      <c r="Y23" s="52">
        <v>19</v>
      </c>
    </row>
    <row r="24" spans="1:25" ht="13.8" thickTop="1" x14ac:dyDescent="0.25"/>
  </sheetData>
  <mergeCells count="7">
    <mergeCell ref="A1:Y2"/>
    <mergeCell ref="A3:A4"/>
    <mergeCell ref="B3:B4"/>
    <mergeCell ref="C3:V3"/>
    <mergeCell ref="W3:W4"/>
    <mergeCell ref="X3:X4"/>
    <mergeCell ref="Y3:Y4"/>
  </mergeCell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45A1E5-93DF-48CA-840D-DCE35A014D49}">
  <dimension ref="A1:Y23"/>
  <sheetViews>
    <sheetView workbookViewId="0">
      <selection activeCell="AA3" sqref="AA3"/>
    </sheetView>
  </sheetViews>
  <sheetFormatPr defaultRowHeight="13.2" x14ac:dyDescent="0.25"/>
  <cols>
    <col min="1" max="1" width="36.109375" customWidth="1"/>
    <col min="2" max="2" width="11.77734375" customWidth="1"/>
    <col min="3" max="3" width="1.109375" hidden="1" customWidth="1"/>
    <col min="4" max="4" width="8.88671875" hidden="1" customWidth="1"/>
    <col min="11" max="11" width="8.88671875" customWidth="1"/>
    <col min="12" max="22" width="8.88671875" hidden="1" customWidth="1"/>
  </cols>
  <sheetData>
    <row r="1" spans="1:25" x14ac:dyDescent="0.25">
      <c r="A1" s="71" t="s">
        <v>157</v>
      </c>
      <c r="B1" s="71"/>
      <c r="C1" s="71"/>
      <c r="D1" s="71"/>
      <c r="E1" s="71"/>
      <c r="F1" s="71"/>
      <c r="G1" s="71"/>
      <c r="H1" s="71"/>
      <c r="I1" s="71"/>
      <c r="J1" s="71"/>
      <c r="K1" s="71"/>
      <c r="L1" s="71"/>
      <c r="M1" s="71"/>
      <c r="N1" s="71"/>
      <c r="O1" s="71"/>
      <c r="P1" s="71"/>
      <c r="Q1" s="71"/>
      <c r="R1" s="71"/>
      <c r="S1" s="71"/>
      <c r="T1" s="71"/>
      <c r="U1" s="71"/>
      <c r="V1" s="71"/>
      <c r="W1" s="71"/>
      <c r="X1" s="71"/>
      <c r="Y1" s="71"/>
    </row>
    <row r="2" spans="1:25" ht="13.8" thickBot="1" x14ac:dyDescent="0.3">
      <c r="A2" s="72"/>
      <c r="B2" s="72"/>
      <c r="C2" s="72"/>
      <c r="D2" s="72"/>
      <c r="E2" s="72"/>
      <c r="F2" s="72"/>
      <c r="G2" s="72"/>
      <c r="H2" s="72"/>
      <c r="I2" s="72"/>
      <c r="J2" s="72"/>
      <c r="K2" s="72"/>
      <c r="L2" s="72"/>
      <c r="M2" s="72"/>
      <c r="N2" s="72"/>
      <c r="O2" s="72"/>
      <c r="P2" s="72"/>
      <c r="Q2" s="72"/>
      <c r="R2" s="72"/>
      <c r="S2" s="72"/>
      <c r="T2" s="72"/>
      <c r="U2" s="72"/>
      <c r="V2" s="72"/>
      <c r="W2" s="72"/>
      <c r="X2" s="72"/>
      <c r="Y2" s="72"/>
    </row>
    <row r="3" spans="1:25" ht="23.4" thickTop="1" x14ac:dyDescent="0.25">
      <c r="A3" s="64" t="s">
        <v>48</v>
      </c>
      <c r="B3" s="66" t="s">
        <v>11</v>
      </c>
      <c r="C3" s="73" t="s">
        <v>98</v>
      </c>
      <c r="D3" s="74"/>
      <c r="E3" s="74"/>
      <c r="F3" s="74"/>
      <c r="G3" s="74"/>
      <c r="H3" s="74"/>
      <c r="I3" s="74"/>
      <c r="J3" s="74"/>
      <c r="K3" s="74"/>
      <c r="L3" s="74"/>
      <c r="M3" s="74"/>
      <c r="N3" s="74"/>
      <c r="O3" s="74"/>
      <c r="P3" s="74"/>
      <c r="Q3" s="74"/>
      <c r="R3" s="74"/>
      <c r="S3" s="74"/>
      <c r="T3" s="74"/>
      <c r="U3" s="74"/>
      <c r="V3" s="75"/>
      <c r="W3" s="60" t="s">
        <v>0</v>
      </c>
      <c r="X3" s="62" t="s">
        <v>10</v>
      </c>
      <c r="Y3" s="76" t="s">
        <v>33</v>
      </c>
    </row>
    <row r="4" spans="1:25" ht="13.8" thickBot="1" x14ac:dyDescent="0.3">
      <c r="A4" s="65"/>
      <c r="B4" s="67"/>
      <c r="C4" s="4" t="s">
        <v>99</v>
      </c>
      <c r="D4" s="5" t="s">
        <v>100</v>
      </c>
      <c r="E4" s="5" t="s">
        <v>101</v>
      </c>
      <c r="F4" s="5" t="s">
        <v>55</v>
      </c>
      <c r="G4" s="5" t="s">
        <v>56</v>
      </c>
      <c r="H4" s="5" t="s">
        <v>102</v>
      </c>
      <c r="I4" s="5" t="s">
        <v>103</v>
      </c>
      <c r="J4" s="5" t="s">
        <v>104</v>
      </c>
      <c r="K4" s="5" t="s">
        <v>105</v>
      </c>
      <c r="L4" s="5" t="s">
        <v>60</v>
      </c>
      <c r="M4" s="5" t="s">
        <v>60</v>
      </c>
      <c r="N4" s="5" t="s">
        <v>60</v>
      </c>
      <c r="O4" s="5" t="s">
        <v>60</v>
      </c>
      <c r="P4" s="5" t="s">
        <v>60</v>
      </c>
      <c r="Q4" s="5" t="s">
        <v>60</v>
      </c>
      <c r="R4" s="5" t="s">
        <v>60</v>
      </c>
      <c r="S4" s="5" t="s">
        <v>60</v>
      </c>
      <c r="T4" s="5" t="s">
        <v>60</v>
      </c>
      <c r="U4" s="5" t="s">
        <v>60</v>
      </c>
      <c r="V4" s="5" t="s">
        <v>60</v>
      </c>
      <c r="W4" s="61"/>
      <c r="X4" s="63"/>
      <c r="Y4" s="77"/>
    </row>
    <row r="5" spans="1:25" ht="17.399999999999999" x14ac:dyDescent="0.25">
      <c r="A5" s="18" t="s">
        <v>82</v>
      </c>
      <c r="B5" s="19" t="s">
        <v>83</v>
      </c>
      <c r="C5" s="24" t="s">
        <v>12</v>
      </c>
      <c r="D5" s="25" t="s">
        <v>12</v>
      </c>
      <c r="E5" s="25" t="s">
        <v>12</v>
      </c>
      <c r="F5" s="25" t="s">
        <v>12</v>
      </c>
      <c r="G5" s="25" t="s">
        <v>12</v>
      </c>
      <c r="H5" s="25">
        <v>40</v>
      </c>
      <c r="I5" s="25">
        <v>25</v>
      </c>
      <c r="J5" s="25">
        <v>21</v>
      </c>
      <c r="K5" s="25" t="s">
        <v>12</v>
      </c>
      <c r="L5" s="25" t="s">
        <v>12</v>
      </c>
      <c r="M5" s="25" t="s">
        <v>12</v>
      </c>
      <c r="N5" s="25" t="s">
        <v>12</v>
      </c>
      <c r="O5" s="25" t="s">
        <v>12</v>
      </c>
      <c r="P5" s="25" t="s">
        <v>12</v>
      </c>
      <c r="Q5" s="25" t="s">
        <v>12</v>
      </c>
      <c r="R5" s="25" t="s">
        <v>12</v>
      </c>
      <c r="S5" s="25" t="s">
        <v>12</v>
      </c>
      <c r="T5" s="25" t="s">
        <v>12</v>
      </c>
      <c r="U5" s="25" t="s">
        <v>12</v>
      </c>
      <c r="V5" s="26" t="s">
        <v>12</v>
      </c>
      <c r="W5" s="27">
        <v>86</v>
      </c>
      <c r="X5" s="28">
        <v>5</v>
      </c>
      <c r="Y5" s="29">
        <v>1</v>
      </c>
    </row>
    <row r="6" spans="1:25" ht="17.399999999999999" x14ac:dyDescent="0.25">
      <c r="A6" s="30" t="s">
        <v>69</v>
      </c>
      <c r="B6" s="31" t="s">
        <v>70</v>
      </c>
      <c r="C6" s="32" t="s">
        <v>12</v>
      </c>
      <c r="D6" s="33" t="s">
        <v>12</v>
      </c>
      <c r="E6" s="33" t="s">
        <v>12</v>
      </c>
      <c r="F6" s="33">
        <v>20</v>
      </c>
      <c r="G6" s="33">
        <v>52</v>
      </c>
      <c r="H6" s="33">
        <v>4</v>
      </c>
      <c r="I6" s="33" t="s">
        <v>12</v>
      </c>
      <c r="J6" s="33">
        <v>4</v>
      </c>
      <c r="K6" s="33" t="s">
        <v>12</v>
      </c>
      <c r="L6" s="33" t="s">
        <v>12</v>
      </c>
      <c r="M6" s="33" t="s">
        <v>12</v>
      </c>
      <c r="N6" s="33" t="s">
        <v>12</v>
      </c>
      <c r="O6" s="33" t="s">
        <v>12</v>
      </c>
      <c r="P6" s="33" t="s">
        <v>12</v>
      </c>
      <c r="Q6" s="33" t="s">
        <v>12</v>
      </c>
      <c r="R6" s="33" t="s">
        <v>12</v>
      </c>
      <c r="S6" s="33" t="s">
        <v>12</v>
      </c>
      <c r="T6" s="33" t="s">
        <v>12</v>
      </c>
      <c r="U6" s="33" t="s">
        <v>12</v>
      </c>
      <c r="V6" s="34" t="s">
        <v>12</v>
      </c>
      <c r="W6" s="35">
        <v>80</v>
      </c>
      <c r="X6" s="36">
        <v>6</v>
      </c>
      <c r="Y6" s="29">
        <v>2</v>
      </c>
    </row>
    <row r="7" spans="1:25" ht="17.399999999999999" x14ac:dyDescent="0.25">
      <c r="A7" s="30" t="s">
        <v>86</v>
      </c>
      <c r="B7" s="31" t="s">
        <v>87</v>
      </c>
      <c r="C7" s="32" t="s">
        <v>12</v>
      </c>
      <c r="D7" s="33" t="s">
        <v>12</v>
      </c>
      <c r="E7" s="33" t="s">
        <v>12</v>
      </c>
      <c r="F7" s="33" t="s">
        <v>12</v>
      </c>
      <c r="G7" s="33" t="s">
        <v>12</v>
      </c>
      <c r="H7" s="33" t="s">
        <v>12</v>
      </c>
      <c r="I7" s="33" t="s">
        <v>12</v>
      </c>
      <c r="J7" s="33">
        <v>45</v>
      </c>
      <c r="K7" s="33">
        <v>25</v>
      </c>
      <c r="L7" s="33" t="s">
        <v>12</v>
      </c>
      <c r="M7" s="33" t="s">
        <v>12</v>
      </c>
      <c r="N7" s="33" t="s">
        <v>12</v>
      </c>
      <c r="O7" s="33" t="s">
        <v>12</v>
      </c>
      <c r="P7" s="33" t="s">
        <v>12</v>
      </c>
      <c r="Q7" s="33" t="s">
        <v>12</v>
      </c>
      <c r="R7" s="33" t="s">
        <v>12</v>
      </c>
      <c r="S7" s="33" t="s">
        <v>12</v>
      </c>
      <c r="T7" s="33" t="s">
        <v>12</v>
      </c>
      <c r="U7" s="33" t="s">
        <v>12</v>
      </c>
      <c r="V7" s="34" t="s">
        <v>12</v>
      </c>
      <c r="W7" s="35">
        <v>70</v>
      </c>
      <c r="X7" s="36">
        <v>3</v>
      </c>
      <c r="Y7" s="29">
        <v>3</v>
      </c>
    </row>
    <row r="8" spans="1:25" ht="17.399999999999999" x14ac:dyDescent="0.25">
      <c r="A8" s="30" t="s">
        <v>65</v>
      </c>
      <c r="B8" s="31" t="s">
        <v>66</v>
      </c>
      <c r="C8" s="32" t="s">
        <v>12</v>
      </c>
      <c r="D8" s="33" t="s">
        <v>12</v>
      </c>
      <c r="E8" s="33" t="s">
        <v>12</v>
      </c>
      <c r="F8" s="33">
        <v>25</v>
      </c>
      <c r="G8" s="33" t="s">
        <v>12</v>
      </c>
      <c r="H8" s="33">
        <v>20</v>
      </c>
      <c r="I8" s="33">
        <v>12</v>
      </c>
      <c r="J8" s="33" t="s">
        <v>12</v>
      </c>
      <c r="K8" s="33" t="s">
        <v>12</v>
      </c>
      <c r="L8" s="33" t="s">
        <v>12</v>
      </c>
      <c r="M8" s="33" t="s">
        <v>12</v>
      </c>
      <c r="N8" s="33" t="s">
        <v>12</v>
      </c>
      <c r="O8" s="33" t="s">
        <v>12</v>
      </c>
      <c r="P8" s="33" t="s">
        <v>12</v>
      </c>
      <c r="Q8" s="33" t="s">
        <v>12</v>
      </c>
      <c r="R8" s="33" t="s">
        <v>12</v>
      </c>
      <c r="S8" s="33" t="s">
        <v>12</v>
      </c>
      <c r="T8" s="33" t="s">
        <v>12</v>
      </c>
      <c r="U8" s="33" t="s">
        <v>12</v>
      </c>
      <c r="V8" s="34" t="s">
        <v>12</v>
      </c>
      <c r="W8" s="35">
        <v>57</v>
      </c>
      <c r="X8" s="36">
        <v>3</v>
      </c>
      <c r="Y8" s="29">
        <v>4</v>
      </c>
    </row>
    <row r="9" spans="1:25" ht="17.399999999999999" x14ac:dyDescent="0.25">
      <c r="A9" s="30" t="s">
        <v>63</v>
      </c>
      <c r="B9" s="31" t="s">
        <v>64</v>
      </c>
      <c r="C9" s="32" t="s">
        <v>12</v>
      </c>
      <c r="D9" s="33" t="s">
        <v>12</v>
      </c>
      <c r="E9" s="33" t="s">
        <v>12</v>
      </c>
      <c r="F9" s="33" t="s">
        <v>12</v>
      </c>
      <c r="G9" s="33">
        <v>19</v>
      </c>
      <c r="H9" s="33" t="s">
        <v>12</v>
      </c>
      <c r="I9" s="33">
        <v>8</v>
      </c>
      <c r="J9" s="33">
        <v>8</v>
      </c>
      <c r="K9" s="33">
        <v>20</v>
      </c>
      <c r="L9" s="33" t="s">
        <v>12</v>
      </c>
      <c r="M9" s="33" t="s">
        <v>12</v>
      </c>
      <c r="N9" s="33" t="s">
        <v>12</v>
      </c>
      <c r="O9" s="33" t="s">
        <v>12</v>
      </c>
      <c r="P9" s="33" t="s">
        <v>12</v>
      </c>
      <c r="Q9" s="33" t="s">
        <v>12</v>
      </c>
      <c r="R9" s="33" t="s">
        <v>12</v>
      </c>
      <c r="S9" s="33" t="s">
        <v>12</v>
      </c>
      <c r="T9" s="33" t="s">
        <v>12</v>
      </c>
      <c r="U9" s="33" t="s">
        <v>12</v>
      </c>
      <c r="V9" s="34" t="s">
        <v>12</v>
      </c>
      <c r="W9" s="35">
        <v>55</v>
      </c>
      <c r="X9" s="36">
        <v>5</v>
      </c>
      <c r="Y9" s="29">
        <v>5</v>
      </c>
    </row>
    <row r="10" spans="1:25" ht="17.399999999999999" x14ac:dyDescent="0.25">
      <c r="A10" s="30" t="s">
        <v>73</v>
      </c>
      <c r="B10" s="31" t="s">
        <v>74</v>
      </c>
      <c r="C10" s="32" t="s">
        <v>12</v>
      </c>
      <c r="D10" s="33" t="s">
        <v>12</v>
      </c>
      <c r="E10" s="33">
        <v>25</v>
      </c>
      <c r="F10" s="33" t="s">
        <v>12</v>
      </c>
      <c r="G10" s="33" t="s">
        <v>12</v>
      </c>
      <c r="H10" s="33">
        <v>6</v>
      </c>
      <c r="I10" s="33">
        <v>15</v>
      </c>
      <c r="J10" s="33" t="s">
        <v>12</v>
      </c>
      <c r="K10" s="33" t="s">
        <v>12</v>
      </c>
      <c r="L10" s="33" t="s">
        <v>12</v>
      </c>
      <c r="M10" s="33" t="s">
        <v>12</v>
      </c>
      <c r="N10" s="33" t="s">
        <v>12</v>
      </c>
      <c r="O10" s="33" t="s">
        <v>12</v>
      </c>
      <c r="P10" s="33" t="s">
        <v>12</v>
      </c>
      <c r="Q10" s="33" t="s">
        <v>12</v>
      </c>
      <c r="R10" s="33" t="s">
        <v>12</v>
      </c>
      <c r="S10" s="33" t="s">
        <v>12</v>
      </c>
      <c r="T10" s="33" t="s">
        <v>12</v>
      </c>
      <c r="U10" s="33" t="s">
        <v>12</v>
      </c>
      <c r="V10" s="34" t="s">
        <v>12</v>
      </c>
      <c r="W10" s="35">
        <v>46</v>
      </c>
      <c r="X10" s="36">
        <v>3</v>
      </c>
      <c r="Y10" s="29">
        <v>6</v>
      </c>
    </row>
    <row r="11" spans="1:25" ht="17.399999999999999" x14ac:dyDescent="0.25">
      <c r="A11" s="30" t="s">
        <v>88</v>
      </c>
      <c r="B11" s="31" t="s">
        <v>89</v>
      </c>
      <c r="C11" s="32" t="s">
        <v>12</v>
      </c>
      <c r="D11" s="33" t="s">
        <v>12</v>
      </c>
      <c r="E11" s="33">
        <v>25</v>
      </c>
      <c r="F11" s="33" t="s">
        <v>12</v>
      </c>
      <c r="G11" s="33" t="s">
        <v>12</v>
      </c>
      <c r="H11" s="33">
        <v>2</v>
      </c>
      <c r="I11" s="33">
        <v>10</v>
      </c>
      <c r="J11" s="33" t="s">
        <v>12</v>
      </c>
      <c r="K11" s="33" t="s">
        <v>12</v>
      </c>
      <c r="L11" s="33" t="s">
        <v>12</v>
      </c>
      <c r="M11" s="33" t="s">
        <v>12</v>
      </c>
      <c r="N11" s="33" t="s">
        <v>12</v>
      </c>
      <c r="O11" s="33" t="s">
        <v>12</v>
      </c>
      <c r="P11" s="33" t="s">
        <v>12</v>
      </c>
      <c r="Q11" s="33" t="s">
        <v>12</v>
      </c>
      <c r="R11" s="33" t="s">
        <v>12</v>
      </c>
      <c r="S11" s="33" t="s">
        <v>12</v>
      </c>
      <c r="T11" s="33" t="s">
        <v>12</v>
      </c>
      <c r="U11" s="33" t="s">
        <v>12</v>
      </c>
      <c r="V11" s="34" t="s">
        <v>12</v>
      </c>
      <c r="W11" s="35">
        <v>37</v>
      </c>
      <c r="X11" s="36">
        <v>3</v>
      </c>
      <c r="Y11" s="29">
        <v>7</v>
      </c>
    </row>
    <row r="12" spans="1:25" ht="17.399999999999999" x14ac:dyDescent="0.25">
      <c r="A12" s="30" t="s">
        <v>106</v>
      </c>
      <c r="B12" s="31" t="s">
        <v>107</v>
      </c>
      <c r="C12" s="32" t="s">
        <v>12</v>
      </c>
      <c r="D12" s="33" t="s">
        <v>12</v>
      </c>
      <c r="E12" s="33" t="s">
        <v>12</v>
      </c>
      <c r="F12" s="33">
        <v>15</v>
      </c>
      <c r="G12" s="33" t="s">
        <v>12</v>
      </c>
      <c r="H12" s="33">
        <v>8</v>
      </c>
      <c r="I12" s="33" t="s">
        <v>12</v>
      </c>
      <c r="J12" s="33">
        <v>6</v>
      </c>
      <c r="K12" s="33" t="s">
        <v>12</v>
      </c>
      <c r="L12" s="33" t="s">
        <v>12</v>
      </c>
      <c r="M12" s="33" t="s">
        <v>12</v>
      </c>
      <c r="N12" s="33" t="s">
        <v>12</v>
      </c>
      <c r="O12" s="33" t="s">
        <v>12</v>
      </c>
      <c r="P12" s="33" t="s">
        <v>12</v>
      </c>
      <c r="Q12" s="33" t="s">
        <v>12</v>
      </c>
      <c r="R12" s="33" t="s">
        <v>12</v>
      </c>
      <c r="S12" s="33" t="s">
        <v>12</v>
      </c>
      <c r="T12" s="33" t="s">
        <v>12</v>
      </c>
      <c r="U12" s="33" t="s">
        <v>12</v>
      </c>
      <c r="V12" s="34" t="s">
        <v>12</v>
      </c>
      <c r="W12" s="35">
        <v>29</v>
      </c>
      <c r="X12" s="36">
        <v>3</v>
      </c>
      <c r="Y12" s="29">
        <v>8</v>
      </c>
    </row>
    <row r="13" spans="1:25" ht="17.399999999999999" x14ac:dyDescent="0.25">
      <c r="A13" s="30" t="s">
        <v>108</v>
      </c>
      <c r="B13" s="31" t="s">
        <v>109</v>
      </c>
      <c r="C13" s="32" t="s">
        <v>12</v>
      </c>
      <c r="D13" s="33" t="s">
        <v>12</v>
      </c>
      <c r="E13" s="33">
        <v>25</v>
      </c>
      <c r="F13" s="33" t="s">
        <v>12</v>
      </c>
      <c r="G13" s="33" t="s">
        <v>12</v>
      </c>
      <c r="H13" s="33" t="s">
        <v>12</v>
      </c>
      <c r="I13" s="33" t="s">
        <v>12</v>
      </c>
      <c r="J13" s="33" t="s">
        <v>12</v>
      </c>
      <c r="K13" s="33" t="s">
        <v>12</v>
      </c>
      <c r="L13" s="33" t="s">
        <v>12</v>
      </c>
      <c r="M13" s="33" t="s">
        <v>12</v>
      </c>
      <c r="N13" s="33" t="s">
        <v>12</v>
      </c>
      <c r="O13" s="33" t="s">
        <v>12</v>
      </c>
      <c r="P13" s="33" t="s">
        <v>12</v>
      </c>
      <c r="Q13" s="33" t="s">
        <v>12</v>
      </c>
      <c r="R13" s="33" t="s">
        <v>12</v>
      </c>
      <c r="S13" s="33" t="s">
        <v>12</v>
      </c>
      <c r="T13" s="33" t="s">
        <v>12</v>
      </c>
      <c r="U13" s="33" t="s">
        <v>12</v>
      </c>
      <c r="V13" s="34" t="s">
        <v>12</v>
      </c>
      <c r="W13" s="35">
        <v>25</v>
      </c>
      <c r="X13" s="36">
        <v>1</v>
      </c>
      <c r="Y13" s="29">
        <v>9</v>
      </c>
    </row>
    <row r="14" spans="1:25" ht="17.399999999999999" x14ac:dyDescent="0.25">
      <c r="A14" s="30" t="s">
        <v>94</v>
      </c>
      <c r="B14" s="31" t="s">
        <v>95</v>
      </c>
      <c r="C14" s="32" t="s">
        <v>12</v>
      </c>
      <c r="D14" s="33" t="s">
        <v>12</v>
      </c>
      <c r="E14" s="33" t="s">
        <v>12</v>
      </c>
      <c r="F14" s="33" t="s">
        <v>12</v>
      </c>
      <c r="G14" s="33" t="s">
        <v>12</v>
      </c>
      <c r="H14" s="33" t="s">
        <v>12</v>
      </c>
      <c r="I14" s="33">
        <v>4</v>
      </c>
      <c r="J14" s="33" t="s">
        <v>12</v>
      </c>
      <c r="K14" s="33">
        <v>12</v>
      </c>
      <c r="L14" s="33" t="s">
        <v>12</v>
      </c>
      <c r="M14" s="33" t="s">
        <v>12</v>
      </c>
      <c r="N14" s="33" t="s">
        <v>12</v>
      </c>
      <c r="O14" s="33" t="s">
        <v>12</v>
      </c>
      <c r="P14" s="33" t="s">
        <v>12</v>
      </c>
      <c r="Q14" s="33" t="s">
        <v>12</v>
      </c>
      <c r="R14" s="33" t="s">
        <v>12</v>
      </c>
      <c r="S14" s="33" t="s">
        <v>12</v>
      </c>
      <c r="T14" s="33" t="s">
        <v>12</v>
      </c>
      <c r="U14" s="33" t="s">
        <v>12</v>
      </c>
      <c r="V14" s="34" t="s">
        <v>12</v>
      </c>
      <c r="W14" s="35">
        <v>16</v>
      </c>
      <c r="X14" s="36">
        <v>2</v>
      </c>
      <c r="Y14" s="29">
        <v>10</v>
      </c>
    </row>
    <row r="15" spans="1:25" ht="17.399999999999999" x14ac:dyDescent="0.25">
      <c r="A15" s="30" t="s">
        <v>80</v>
      </c>
      <c r="B15" s="31" t="s">
        <v>81</v>
      </c>
      <c r="C15" s="32" t="s">
        <v>12</v>
      </c>
      <c r="D15" s="33" t="s">
        <v>12</v>
      </c>
      <c r="E15" s="33" t="s">
        <v>12</v>
      </c>
      <c r="F15" s="33" t="s">
        <v>12</v>
      </c>
      <c r="G15" s="33" t="s">
        <v>12</v>
      </c>
      <c r="H15" s="33" t="s">
        <v>12</v>
      </c>
      <c r="I15" s="33" t="s">
        <v>12</v>
      </c>
      <c r="J15" s="33" t="s">
        <v>12</v>
      </c>
      <c r="K15" s="33">
        <v>15</v>
      </c>
      <c r="L15" s="33" t="s">
        <v>12</v>
      </c>
      <c r="M15" s="33" t="s">
        <v>12</v>
      </c>
      <c r="N15" s="33" t="s">
        <v>12</v>
      </c>
      <c r="O15" s="33" t="s">
        <v>12</v>
      </c>
      <c r="P15" s="33" t="s">
        <v>12</v>
      </c>
      <c r="Q15" s="33" t="s">
        <v>12</v>
      </c>
      <c r="R15" s="33" t="s">
        <v>12</v>
      </c>
      <c r="S15" s="33" t="s">
        <v>12</v>
      </c>
      <c r="T15" s="33" t="s">
        <v>12</v>
      </c>
      <c r="U15" s="33" t="s">
        <v>12</v>
      </c>
      <c r="V15" s="34" t="s">
        <v>12</v>
      </c>
      <c r="W15" s="35">
        <v>15</v>
      </c>
      <c r="X15" s="36">
        <v>1</v>
      </c>
      <c r="Y15" s="29">
        <v>11</v>
      </c>
    </row>
    <row r="16" spans="1:25" ht="17.399999999999999" x14ac:dyDescent="0.25">
      <c r="A16" s="30" t="s">
        <v>92</v>
      </c>
      <c r="B16" s="31" t="s">
        <v>93</v>
      </c>
      <c r="C16" s="32" t="s">
        <v>12</v>
      </c>
      <c r="D16" s="33" t="s">
        <v>12</v>
      </c>
      <c r="E16" s="33" t="s">
        <v>12</v>
      </c>
      <c r="F16" s="33" t="s">
        <v>12</v>
      </c>
      <c r="G16" s="33" t="s">
        <v>12</v>
      </c>
      <c r="H16" s="33" t="s">
        <v>12</v>
      </c>
      <c r="I16" s="33" t="s">
        <v>12</v>
      </c>
      <c r="J16" s="33">
        <v>15</v>
      </c>
      <c r="K16" s="33" t="s">
        <v>12</v>
      </c>
      <c r="L16" s="33" t="s">
        <v>12</v>
      </c>
      <c r="M16" s="33" t="s">
        <v>12</v>
      </c>
      <c r="N16" s="33" t="s">
        <v>12</v>
      </c>
      <c r="O16" s="33" t="s">
        <v>12</v>
      </c>
      <c r="P16" s="33" t="s">
        <v>12</v>
      </c>
      <c r="Q16" s="33" t="s">
        <v>12</v>
      </c>
      <c r="R16" s="33" t="s">
        <v>12</v>
      </c>
      <c r="S16" s="33" t="s">
        <v>12</v>
      </c>
      <c r="T16" s="33" t="s">
        <v>12</v>
      </c>
      <c r="U16" s="33" t="s">
        <v>12</v>
      </c>
      <c r="V16" s="34" t="s">
        <v>12</v>
      </c>
      <c r="W16" s="35">
        <v>15</v>
      </c>
      <c r="X16" s="36">
        <v>1</v>
      </c>
      <c r="Y16" s="29">
        <v>11</v>
      </c>
    </row>
    <row r="17" spans="1:25" ht="17.399999999999999" x14ac:dyDescent="0.25">
      <c r="A17" s="30" t="s">
        <v>110</v>
      </c>
      <c r="B17" s="31" t="s">
        <v>111</v>
      </c>
      <c r="C17" s="32" t="s">
        <v>12</v>
      </c>
      <c r="D17" s="33" t="s">
        <v>12</v>
      </c>
      <c r="E17" s="33" t="s">
        <v>12</v>
      </c>
      <c r="F17" s="33">
        <v>12</v>
      </c>
      <c r="G17" s="33" t="s">
        <v>12</v>
      </c>
      <c r="H17" s="33" t="s">
        <v>12</v>
      </c>
      <c r="I17" s="33" t="s">
        <v>12</v>
      </c>
      <c r="J17" s="33" t="s">
        <v>12</v>
      </c>
      <c r="K17" s="33" t="s">
        <v>12</v>
      </c>
      <c r="L17" s="33" t="s">
        <v>12</v>
      </c>
      <c r="M17" s="33" t="s">
        <v>12</v>
      </c>
      <c r="N17" s="33" t="s">
        <v>12</v>
      </c>
      <c r="O17" s="33" t="s">
        <v>12</v>
      </c>
      <c r="P17" s="33" t="s">
        <v>12</v>
      </c>
      <c r="Q17" s="33" t="s">
        <v>12</v>
      </c>
      <c r="R17" s="33" t="s">
        <v>12</v>
      </c>
      <c r="S17" s="33" t="s">
        <v>12</v>
      </c>
      <c r="T17" s="33" t="s">
        <v>12</v>
      </c>
      <c r="U17" s="33" t="s">
        <v>12</v>
      </c>
      <c r="V17" s="34" t="s">
        <v>12</v>
      </c>
      <c r="W17" s="35">
        <v>12</v>
      </c>
      <c r="X17" s="36">
        <v>1</v>
      </c>
      <c r="Y17" s="29">
        <v>13</v>
      </c>
    </row>
    <row r="18" spans="1:25" ht="17.399999999999999" x14ac:dyDescent="0.25">
      <c r="A18" s="30" t="s">
        <v>67</v>
      </c>
      <c r="B18" s="31" t="s">
        <v>68</v>
      </c>
      <c r="C18" s="32" t="s">
        <v>12</v>
      </c>
      <c r="D18" s="33" t="s">
        <v>12</v>
      </c>
      <c r="E18" s="33" t="s">
        <v>12</v>
      </c>
      <c r="F18" s="33" t="s">
        <v>12</v>
      </c>
      <c r="G18" s="33" t="s">
        <v>12</v>
      </c>
      <c r="H18" s="33">
        <v>12</v>
      </c>
      <c r="I18" s="33" t="s">
        <v>12</v>
      </c>
      <c r="J18" s="33" t="s">
        <v>12</v>
      </c>
      <c r="K18" s="33" t="s">
        <v>12</v>
      </c>
      <c r="L18" s="33" t="s">
        <v>12</v>
      </c>
      <c r="M18" s="33" t="s">
        <v>12</v>
      </c>
      <c r="N18" s="33" t="s">
        <v>12</v>
      </c>
      <c r="O18" s="33" t="s">
        <v>12</v>
      </c>
      <c r="P18" s="33" t="s">
        <v>12</v>
      </c>
      <c r="Q18" s="33" t="s">
        <v>12</v>
      </c>
      <c r="R18" s="33" t="s">
        <v>12</v>
      </c>
      <c r="S18" s="33" t="s">
        <v>12</v>
      </c>
      <c r="T18" s="33" t="s">
        <v>12</v>
      </c>
      <c r="U18" s="33" t="s">
        <v>12</v>
      </c>
      <c r="V18" s="34" t="s">
        <v>12</v>
      </c>
      <c r="W18" s="35">
        <v>12</v>
      </c>
      <c r="X18" s="36">
        <v>1</v>
      </c>
      <c r="Y18" s="29">
        <v>13</v>
      </c>
    </row>
    <row r="19" spans="1:25" ht="17.399999999999999" x14ac:dyDescent="0.25">
      <c r="A19" s="30" t="s">
        <v>71</v>
      </c>
      <c r="B19" s="31" t="s">
        <v>72</v>
      </c>
      <c r="C19" s="32" t="s">
        <v>12</v>
      </c>
      <c r="D19" s="33" t="s">
        <v>12</v>
      </c>
      <c r="E19" s="33" t="s">
        <v>12</v>
      </c>
      <c r="F19" s="33">
        <v>10</v>
      </c>
      <c r="G19" s="33" t="s">
        <v>12</v>
      </c>
      <c r="H19" s="33" t="s">
        <v>12</v>
      </c>
      <c r="I19" s="33" t="s">
        <v>12</v>
      </c>
      <c r="J19" s="33" t="s">
        <v>12</v>
      </c>
      <c r="K19" s="33" t="s">
        <v>12</v>
      </c>
      <c r="L19" s="33" t="s">
        <v>12</v>
      </c>
      <c r="M19" s="33" t="s">
        <v>12</v>
      </c>
      <c r="N19" s="33" t="s">
        <v>12</v>
      </c>
      <c r="O19" s="33" t="s">
        <v>12</v>
      </c>
      <c r="P19" s="33" t="s">
        <v>12</v>
      </c>
      <c r="Q19" s="33" t="s">
        <v>12</v>
      </c>
      <c r="R19" s="33" t="s">
        <v>12</v>
      </c>
      <c r="S19" s="33" t="s">
        <v>12</v>
      </c>
      <c r="T19" s="33" t="s">
        <v>12</v>
      </c>
      <c r="U19" s="33" t="s">
        <v>12</v>
      </c>
      <c r="V19" s="34" t="s">
        <v>12</v>
      </c>
      <c r="W19" s="35">
        <v>10</v>
      </c>
      <c r="X19" s="36">
        <v>1</v>
      </c>
      <c r="Y19" s="29">
        <v>15</v>
      </c>
    </row>
    <row r="20" spans="1:25" ht="17.399999999999999" x14ac:dyDescent="0.25">
      <c r="A20" s="30" t="s">
        <v>90</v>
      </c>
      <c r="B20" s="31" t="s">
        <v>91</v>
      </c>
      <c r="C20" s="32" t="s">
        <v>12</v>
      </c>
      <c r="D20" s="33" t="s">
        <v>12</v>
      </c>
      <c r="E20" s="33" t="s">
        <v>12</v>
      </c>
      <c r="F20" s="33" t="s">
        <v>12</v>
      </c>
      <c r="G20" s="33" t="s">
        <v>12</v>
      </c>
      <c r="H20" s="33" t="s">
        <v>12</v>
      </c>
      <c r="I20" s="33">
        <v>6</v>
      </c>
      <c r="J20" s="33" t="s">
        <v>12</v>
      </c>
      <c r="K20" s="33" t="s">
        <v>12</v>
      </c>
      <c r="L20" s="33" t="s">
        <v>12</v>
      </c>
      <c r="M20" s="33" t="s">
        <v>12</v>
      </c>
      <c r="N20" s="33" t="s">
        <v>12</v>
      </c>
      <c r="O20" s="33" t="s">
        <v>12</v>
      </c>
      <c r="P20" s="33" t="s">
        <v>12</v>
      </c>
      <c r="Q20" s="33" t="s">
        <v>12</v>
      </c>
      <c r="R20" s="33" t="s">
        <v>12</v>
      </c>
      <c r="S20" s="33" t="s">
        <v>12</v>
      </c>
      <c r="T20" s="33" t="s">
        <v>12</v>
      </c>
      <c r="U20" s="33" t="s">
        <v>12</v>
      </c>
      <c r="V20" s="34" t="s">
        <v>12</v>
      </c>
      <c r="W20" s="35">
        <v>6</v>
      </c>
      <c r="X20" s="36">
        <v>1</v>
      </c>
      <c r="Y20" s="29">
        <v>16</v>
      </c>
    </row>
    <row r="21" spans="1:25" ht="17.399999999999999" x14ac:dyDescent="0.25">
      <c r="A21" s="30" t="s">
        <v>112</v>
      </c>
      <c r="B21" s="31" t="s">
        <v>113</v>
      </c>
      <c r="C21" s="32" t="s">
        <v>12</v>
      </c>
      <c r="D21" s="33" t="s">
        <v>12</v>
      </c>
      <c r="E21" s="33" t="s">
        <v>12</v>
      </c>
      <c r="F21" s="33" t="s">
        <v>12</v>
      </c>
      <c r="G21" s="33" t="s">
        <v>12</v>
      </c>
      <c r="H21" s="33" t="s">
        <v>12</v>
      </c>
      <c r="I21" s="33">
        <v>2</v>
      </c>
      <c r="J21" s="33" t="s">
        <v>12</v>
      </c>
      <c r="K21" s="33" t="s">
        <v>12</v>
      </c>
      <c r="L21" s="33" t="s">
        <v>12</v>
      </c>
      <c r="M21" s="33" t="s">
        <v>12</v>
      </c>
      <c r="N21" s="33" t="s">
        <v>12</v>
      </c>
      <c r="O21" s="33" t="s">
        <v>12</v>
      </c>
      <c r="P21" s="33" t="s">
        <v>12</v>
      </c>
      <c r="Q21" s="33" t="s">
        <v>12</v>
      </c>
      <c r="R21" s="33" t="s">
        <v>12</v>
      </c>
      <c r="S21" s="33" t="s">
        <v>12</v>
      </c>
      <c r="T21" s="33" t="s">
        <v>12</v>
      </c>
      <c r="U21" s="33" t="s">
        <v>12</v>
      </c>
      <c r="V21" s="34" t="s">
        <v>12</v>
      </c>
      <c r="W21" s="35">
        <v>2</v>
      </c>
      <c r="X21" s="36">
        <v>1</v>
      </c>
      <c r="Y21" s="29">
        <v>17</v>
      </c>
    </row>
    <row r="22" spans="1:25" ht="18" thickBot="1" x14ac:dyDescent="0.3">
      <c r="A22" s="45" t="s">
        <v>96</v>
      </c>
      <c r="B22" s="46" t="s">
        <v>97</v>
      </c>
      <c r="C22" s="47" t="s">
        <v>12</v>
      </c>
      <c r="D22" s="48" t="s">
        <v>12</v>
      </c>
      <c r="E22" s="48" t="s">
        <v>12</v>
      </c>
      <c r="F22" s="48" t="s">
        <v>12</v>
      </c>
      <c r="G22" s="48" t="s">
        <v>12</v>
      </c>
      <c r="H22" s="48">
        <v>9</v>
      </c>
      <c r="I22" s="48" t="s">
        <v>12</v>
      </c>
      <c r="J22" s="48" t="s">
        <v>12</v>
      </c>
      <c r="K22" s="48" t="s">
        <v>12</v>
      </c>
      <c r="L22" s="48" t="s">
        <v>12</v>
      </c>
      <c r="M22" s="48" t="s">
        <v>12</v>
      </c>
      <c r="N22" s="48" t="s">
        <v>12</v>
      </c>
      <c r="O22" s="48" t="s">
        <v>12</v>
      </c>
      <c r="P22" s="48" t="s">
        <v>12</v>
      </c>
      <c r="Q22" s="48" t="s">
        <v>12</v>
      </c>
      <c r="R22" s="48" t="s">
        <v>12</v>
      </c>
      <c r="S22" s="48" t="s">
        <v>12</v>
      </c>
      <c r="T22" s="48" t="s">
        <v>12</v>
      </c>
      <c r="U22" s="48" t="s">
        <v>12</v>
      </c>
      <c r="V22" s="49" t="s">
        <v>12</v>
      </c>
      <c r="W22" s="50">
        <v>9</v>
      </c>
      <c r="X22" s="51">
        <v>1</v>
      </c>
      <c r="Y22" s="52">
        <v>18</v>
      </c>
    </row>
    <row r="23" spans="1:25" ht="13.8" thickTop="1" x14ac:dyDescent="0.25"/>
  </sheetData>
  <mergeCells count="7">
    <mergeCell ref="A1:Y2"/>
    <mergeCell ref="A3:A4"/>
    <mergeCell ref="B3:B4"/>
    <mergeCell ref="C3:V3"/>
    <mergeCell ref="W3:W4"/>
    <mergeCell ref="X3:X4"/>
    <mergeCell ref="Y3:Y4"/>
  </mergeCells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8F8560-CCCB-4C40-8374-10129AA1901E}">
  <dimension ref="A1:Y21"/>
  <sheetViews>
    <sheetView workbookViewId="0">
      <selection activeCell="AA3" sqref="AA3"/>
    </sheetView>
  </sheetViews>
  <sheetFormatPr defaultRowHeight="13.2" x14ac:dyDescent="0.25"/>
  <cols>
    <col min="1" max="1" width="34.6640625" customWidth="1"/>
    <col min="2" max="2" width="12" customWidth="1"/>
    <col min="3" max="3" width="0.5546875" hidden="1" customWidth="1"/>
    <col min="10" max="10" width="8.88671875" customWidth="1"/>
    <col min="11" max="11" width="0.109375" customWidth="1"/>
    <col min="12" max="22" width="8.88671875" hidden="1" customWidth="1"/>
  </cols>
  <sheetData>
    <row r="1" spans="1:25" x14ac:dyDescent="0.25">
      <c r="A1" s="71" t="s">
        <v>158</v>
      </c>
      <c r="B1" s="71"/>
      <c r="C1" s="71"/>
      <c r="D1" s="71"/>
      <c r="E1" s="71"/>
      <c r="F1" s="71"/>
      <c r="G1" s="71"/>
      <c r="H1" s="71"/>
      <c r="I1" s="71"/>
      <c r="J1" s="71"/>
      <c r="K1" s="71"/>
      <c r="L1" s="71"/>
      <c r="M1" s="71"/>
      <c r="N1" s="71"/>
      <c r="O1" s="71"/>
      <c r="P1" s="71"/>
      <c r="Q1" s="71"/>
      <c r="R1" s="71"/>
      <c r="S1" s="71"/>
      <c r="T1" s="71"/>
      <c r="U1" s="71"/>
      <c r="V1" s="71"/>
      <c r="W1" s="71"/>
      <c r="X1" s="71"/>
      <c r="Y1" s="71"/>
    </row>
    <row r="2" spans="1:25" ht="13.8" thickBot="1" x14ac:dyDescent="0.3">
      <c r="A2" s="72"/>
      <c r="B2" s="72"/>
      <c r="C2" s="72"/>
      <c r="D2" s="72"/>
      <c r="E2" s="72"/>
      <c r="F2" s="72"/>
      <c r="G2" s="72"/>
      <c r="H2" s="72"/>
      <c r="I2" s="72"/>
      <c r="J2" s="72"/>
      <c r="K2" s="72"/>
      <c r="L2" s="72"/>
      <c r="M2" s="72"/>
      <c r="N2" s="72"/>
      <c r="O2" s="72"/>
      <c r="P2" s="72"/>
      <c r="Q2" s="72"/>
      <c r="R2" s="72"/>
      <c r="S2" s="72"/>
      <c r="T2" s="72"/>
      <c r="U2" s="72"/>
      <c r="V2" s="72"/>
      <c r="W2" s="72"/>
      <c r="X2" s="72"/>
      <c r="Y2" s="72"/>
    </row>
    <row r="3" spans="1:25" ht="23.4" thickTop="1" x14ac:dyDescent="0.25">
      <c r="A3" s="64" t="s">
        <v>48</v>
      </c>
      <c r="B3" s="66" t="s">
        <v>11</v>
      </c>
      <c r="C3" s="73" t="s">
        <v>114</v>
      </c>
      <c r="D3" s="74"/>
      <c r="E3" s="74"/>
      <c r="F3" s="74"/>
      <c r="G3" s="74"/>
      <c r="H3" s="74"/>
      <c r="I3" s="74"/>
      <c r="J3" s="74"/>
      <c r="K3" s="74"/>
      <c r="L3" s="74"/>
      <c r="M3" s="74"/>
      <c r="N3" s="74"/>
      <c r="O3" s="74"/>
      <c r="P3" s="74"/>
      <c r="Q3" s="74"/>
      <c r="R3" s="74"/>
      <c r="S3" s="74"/>
      <c r="T3" s="74"/>
      <c r="U3" s="74"/>
      <c r="V3" s="75"/>
      <c r="W3" s="60" t="s">
        <v>0</v>
      </c>
      <c r="X3" s="62" t="s">
        <v>10</v>
      </c>
      <c r="Y3" s="76" t="s">
        <v>33</v>
      </c>
    </row>
    <row r="4" spans="1:25" ht="13.8" thickBot="1" x14ac:dyDescent="0.3">
      <c r="A4" s="65"/>
      <c r="B4" s="67"/>
      <c r="C4" s="4" t="s">
        <v>115</v>
      </c>
      <c r="D4" s="5" t="s">
        <v>116</v>
      </c>
      <c r="E4" s="5" t="s">
        <v>117</v>
      </c>
      <c r="F4" s="5" t="s">
        <v>118</v>
      </c>
      <c r="G4" s="5" t="s">
        <v>119</v>
      </c>
      <c r="H4" s="5" t="s">
        <v>59</v>
      </c>
      <c r="I4" s="5" t="s">
        <v>120</v>
      </c>
      <c r="J4" s="5" t="s">
        <v>121</v>
      </c>
      <c r="K4" s="5" t="s">
        <v>60</v>
      </c>
      <c r="L4" s="5" t="s">
        <v>60</v>
      </c>
      <c r="M4" s="5" t="s">
        <v>60</v>
      </c>
      <c r="N4" s="5" t="s">
        <v>60</v>
      </c>
      <c r="O4" s="5" t="s">
        <v>60</v>
      </c>
      <c r="P4" s="5" t="s">
        <v>60</v>
      </c>
      <c r="Q4" s="5" t="s">
        <v>60</v>
      </c>
      <c r="R4" s="5" t="s">
        <v>60</v>
      </c>
      <c r="S4" s="5" t="s">
        <v>60</v>
      </c>
      <c r="T4" s="5" t="s">
        <v>60</v>
      </c>
      <c r="U4" s="5" t="s">
        <v>60</v>
      </c>
      <c r="V4" s="5" t="s">
        <v>60</v>
      </c>
      <c r="W4" s="61"/>
      <c r="X4" s="63"/>
      <c r="Y4" s="77"/>
    </row>
    <row r="5" spans="1:25" ht="17.399999999999999" x14ac:dyDescent="0.25">
      <c r="A5" s="18" t="s">
        <v>82</v>
      </c>
      <c r="B5" s="19" t="s">
        <v>83</v>
      </c>
      <c r="C5" s="24" t="s">
        <v>12</v>
      </c>
      <c r="D5" s="25">
        <v>40</v>
      </c>
      <c r="E5" s="25">
        <v>10</v>
      </c>
      <c r="F5" s="25" t="s">
        <v>12</v>
      </c>
      <c r="G5" s="25">
        <v>25</v>
      </c>
      <c r="H5" s="25">
        <v>31</v>
      </c>
      <c r="I5" s="25" t="s">
        <v>12</v>
      </c>
      <c r="J5" s="25" t="s">
        <v>12</v>
      </c>
      <c r="K5" s="25" t="s">
        <v>12</v>
      </c>
      <c r="L5" s="25" t="s">
        <v>12</v>
      </c>
      <c r="M5" s="25" t="s">
        <v>12</v>
      </c>
      <c r="N5" s="25" t="s">
        <v>12</v>
      </c>
      <c r="O5" s="25" t="s">
        <v>12</v>
      </c>
      <c r="P5" s="25" t="s">
        <v>12</v>
      </c>
      <c r="Q5" s="25" t="s">
        <v>12</v>
      </c>
      <c r="R5" s="25" t="s">
        <v>12</v>
      </c>
      <c r="S5" s="25" t="s">
        <v>12</v>
      </c>
      <c r="T5" s="25" t="s">
        <v>12</v>
      </c>
      <c r="U5" s="25" t="s">
        <v>12</v>
      </c>
      <c r="V5" s="26" t="s">
        <v>12</v>
      </c>
      <c r="W5" s="27">
        <v>106</v>
      </c>
      <c r="X5" s="28">
        <v>6</v>
      </c>
      <c r="Y5" s="29">
        <v>1</v>
      </c>
    </row>
    <row r="6" spans="1:25" ht="17.399999999999999" x14ac:dyDescent="0.25">
      <c r="A6" s="30" t="s">
        <v>94</v>
      </c>
      <c r="B6" s="31" t="s">
        <v>95</v>
      </c>
      <c r="C6" s="32" t="s">
        <v>12</v>
      </c>
      <c r="D6" s="33" t="s">
        <v>12</v>
      </c>
      <c r="E6" s="33">
        <v>12</v>
      </c>
      <c r="F6" s="33">
        <v>25</v>
      </c>
      <c r="G6" s="33">
        <v>20</v>
      </c>
      <c r="H6" s="33" t="s">
        <v>12</v>
      </c>
      <c r="I6" s="33" t="s">
        <v>12</v>
      </c>
      <c r="J6" s="33" t="s">
        <v>12</v>
      </c>
      <c r="K6" s="33" t="s">
        <v>12</v>
      </c>
      <c r="L6" s="33" t="s">
        <v>12</v>
      </c>
      <c r="M6" s="33" t="s">
        <v>12</v>
      </c>
      <c r="N6" s="33" t="s">
        <v>12</v>
      </c>
      <c r="O6" s="33" t="s">
        <v>12</v>
      </c>
      <c r="P6" s="33" t="s">
        <v>12</v>
      </c>
      <c r="Q6" s="33" t="s">
        <v>12</v>
      </c>
      <c r="R6" s="33" t="s">
        <v>12</v>
      </c>
      <c r="S6" s="33" t="s">
        <v>12</v>
      </c>
      <c r="T6" s="33" t="s">
        <v>12</v>
      </c>
      <c r="U6" s="33" t="s">
        <v>12</v>
      </c>
      <c r="V6" s="34" t="s">
        <v>12</v>
      </c>
      <c r="W6" s="35">
        <v>57</v>
      </c>
      <c r="X6" s="36">
        <v>3</v>
      </c>
      <c r="Y6" s="29">
        <v>2</v>
      </c>
    </row>
    <row r="7" spans="1:25" ht="17.399999999999999" x14ac:dyDescent="0.25">
      <c r="A7" s="30" t="s">
        <v>63</v>
      </c>
      <c r="B7" s="31" t="s">
        <v>64</v>
      </c>
      <c r="C7" s="32" t="s">
        <v>12</v>
      </c>
      <c r="D7" s="33" t="s">
        <v>12</v>
      </c>
      <c r="E7" s="33" t="s">
        <v>12</v>
      </c>
      <c r="F7" s="33" t="s">
        <v>12</v>
      </c>
      <c r="G7" s="33" t="s">
        <v>12</v>
      </c>
      <c r="H7" s="33">
        <v>21</v>
      </c>
      <c r="I7" s="33">
        <v>27</v>
      </c>
      <c r="J7" s="33" t="s">
        <v>12</v>
      </c>
      <c r="K7" s="33" t="s">
        <v>12</v>
      </c>
      <c r="L7" s="33" t="s">
        <v>12</v>
      </c>
      <c r="M7" s="33" t="s">
        <v>12</v>
      </c>
      <c r="N7" s="33" t="s">
        <v>12</v>
      </c>
      <c r="O7" s="33" t="s">
        <v>12</v>
      </c>
      <c r="P7" s="33" t="s">
        <v>12</v>
      </c>
      <c r="Q7" s="33" t="s">
        <v>12</v>
      </c>
      <c r="R7" s="33" t="s">
        <v>12</v>
      </c>
      <c r="S7" s="33" t="s">
        <v>12</v>
      </c>
      <c r="T7" s="33" t="s">
        <v>12</v>
      </c>
      <c r="U7" s="33" t="s">
        <v>12</v>
      </c>
      <c r="V7" s="34" t="s">
        <v>12</v>
      </c>
      <c r="W7" s="35">
        <v>48</v>
      </c>
      <c r="X7" s="36">
        <v>4</v>
      </c>
      <c r="Y7" s="29">
        <v>3</v>
      </c>
    </row>
    <row r="8" spans="1:25" ht="17.399999999999999" x14ac:dyDescent="0.25">
      <c r="A8" s="30" t="s">
        <v>122</v>
      </c>
      <c r="B8" s="31" t="s">
        <v>123</v>
      </c>
      <c r="C8" s="32" t="s">
        <v>12</v>
      </c>
      <c r="D8" s="33" t="s">
        <v>12</v>
      </c>
      <c r="E8" s="33" t="s">
        <v>12</v>
      </c>
      <c r="F8" s="33" t="s">
        <v>12</v>
      </c>
      <c r="G8" s="33" t="s">
        <v>12</v>
      </c>
      <c r="H8" s="33">
        <v>20</v>
      </c>
      <c r="I8" s="33">
        <v>25</v>
      </c>
      <c r="J8" s="33" t="s">
        <v>12</v>
      </c>
      <c r="K8" s="33" t="s">
        <v>12</v>
      </c>
      <c r="L8" s="33" t="s">
        <v>12</v>
      </c>
      <c r="M8" s="33" t="s">
        <v>12</v>
      </c>
      <c r="N8" s="33" t="s">
        <v>12</v>
      </c>
      <c r="O8" s="33" t="s">
        <v>12</v>
      </c>
      <c r="P8" s="33" t="s">
        <v>12</v>
      </c>
      <c r="Q8" s="33" t="s">
        <v>12</v>
      </c>
      <c r="R8" s="33" t="s">
        <v>12</v>
      </c>
      <c r="S8" s="33" t="s">
        <v>12</v>
      </c>
      <c r="T8" s="33" t="s">
        <v>12</v>
      </c>
      <c r="U8" s="33" t="s">
        <v>12</v>
      </c>
      <c r="V8" s="34" t="s">
        <v>12</v>
      </c>
      <c r="W8" s="35">
        <v>45</v>
      </c>
      <c r="X8" s="36">
        <v>2</v>
      </c>
      <c r="Y8" s="29">
        <v>4</v>
      </c>
    </row>
    <row r="9" spans="1:25" ht="17.399999999999999" x14ac:dyDescent="0.25">
      <c r="A9" s="30" t="s">
        <v>69</v>
      </c>
      <c r="B9" s="31" t="s">
        <v>70</v>
      </c>
      <c r="C9" s="32" t="s">
        <v>12</v>
      </c>
      <c r="D9" s="33" t="s">
        <v>12</v>
      </c>
      <c r="E9" s="33">
        <v>20</v>
      </c>
      <c r="F9" s="33">
        <v>10</v>
      </c>
      <c r="G9" s="33">
        <v>15</v>
      </c>
      <c r="H9" s="33" t="s">
        <v>12</v>
      </c>
      <c r="I9" s="33" t="s">
        <v>12</v>
      </c>
      <c r="J9" s="33" t="s">
        <v>12</v>
      </c>
      <c r="K9" s="33" t="s">
        <v>12</v>
      </c>
      <c r="L9" s="33" t="s">
        <v>12</v>
      </c>
      <c r="M9" s="33" t="s">
        <v>12</v>
      </c>
      <c r="N9" s="33" t="s">
        <v>12</v>
      </c>
      <c r="O9" s="33" t="s">
        <v>12</v>
      </c>
      <c r="P9" s="33" t="s">
        <v>12</v>
      </c>
      <c r="Q9" s="33" t="s">
        <v>12</v>
      </c>
      <c r="R9" s="33" t="s">
        <v>12</v>
      </c>
      <c r="S9" s="33" t="s">
        <v>12</v>
      </c>
      <c r="T9" s="33" t="s">
        <v>12</v>
      </c>
      <c r="U9" s="33" t="s">
        <v>12</v>
      </c>
      <c r="V9" s="34" t="s">
        <v>12</v>
      </c>
      <c r="W9" s="35">
        <v>45</v>
      </c>
      <c r="X9" s="36">
        <v>3</v>
      </c>
      <c r="Y9" s="29">
        <v>4</v>
      </c>
    </row>
    <row r="10" spans="1:25" ht="17.399999999999999" x14ac:dyDescent="0.25">
      <c r="A10" s="30" t="s">
        <v>73</v>
      </c>
      <c r="B10" s="31" t="s">
        <v>74</v>
      </c>
      <c r="C10" s="32" t="s">
        <v>12</v>
      </c>
      <c r="D10" s="33" t="s">
        <v>12</v>
      </c>
      <c r="E10" s="33" t="s">
        <v>12</v>
      </c>
      <c r="F10" s="33">
        <v>12</v>
      </c>
      <c r="G10" s="33" t="s">
        <v>12</v>
      </c>
      <c r="H10" s="33" t="s">
        <v>12</v>
      </c>
      <c r="I10" s="33">
        <v>20</v>
      </c>
      <c r="J10" s="33" t="s">
        <v>12</v>
      </c>
      <c r="K10" s="33" t="s">
        <v>12</v>
      </c>
      <c r="L10" s="33" t="s">
        <v>12</v>
      </c>
      <c r="M10" s="33" t="s">
        <v>12</v>
      </c>
      <c r="N10" s="33" t="s">
        <v>12</v>
      </c>
      <c r="O10" s="33" t="s">
        <v>12</v>
      </c>
      <c r="P10" s="33" t="s">
        <v>12</v>
      </c>
      <c r="Q10" s="33" t="s">
        <v>12</v>
      </c>
      <c r="R10" s="33" t="s">
        <v>12</v>
      </c>
      <c r="S10" s="33" t="s">
        <v>12</v>
      </c>
      <c r="T10" s="33" t="s">
        <v>12</v>
      </c>
      <c r="U10" s="33" t="s">
        <v>12</v>
      </c>
      <c r="V10" s="34" t="s">
        <v>12</v>
      </c>
      <c r="W10" s="35">
        <v>32</v>
      </c>
      <c r="X10" s="36">
        <v>2</v>
      </c>
      <c r="Y10" s="29">
        <v>6</v>
      </c>
    </row>
    <row r="11" spans="1:25" ht="17.399999999999999" x14ac:dyDescent="0.25">
      <c r="A11" s="30" t="s">
        <v>88</v>
      </c>
      <c r="B11" s="31" t="s">
        <v>89</v>
      </c>
      <c r="C11" s="32" t="s">
        <v>12</v>
      </c>
      <c r="D11" s="33">
        <v>20</v>
      </c>
      <c r="E11" s="33" t="s">
        <v>12</v>
      </c>
      <c r="F11" s="33" t="s">
        <v>12</v>
      </c>
      <c r="G11" s="33" t="s">
        <v>12</v>
      </c>
      <c r="H11" s="33" t="s">
        <v>12</v>
      </c>
      <c r="I11" s="33" t="s">
        <v>12</v>
      </c>
      <c r="J11" s="33" t="s">
        <v>12</v>
      </c>
      <c r="K11" s="33" t="s">
        <v>12</v>
      </c>
      <c r="L11" s="33" t="s">
        <v>12</v>
      </c>
      <c r="M11" s="33" t="s">
        <v>12</v>
      </c>
      <c r="N11" s="33" t="s">
        <v>12</v>
      </c>
      <c r="O11" s="33" t="s">
        <v>12</v>
      </c>
      <c r="P11" s="33" t="s">
        <v>12</v>
      </c>
      <c r="Q11" s="33" t="s">
        <v>12</v>
      </c>
      <c r="R11" s="33" t="s">
        <v>12</v>
      </c>
      <c r="S11" s="33" t="s">
        <v>12</v>
      </c>
      <c r="T11" s="33" t="s">
        <v>12</v>
      </c>
      <c r="U11" s="33" t="s">
        <v>12</v>
      </c>
      <c r="V11" s="34" t="s">
        <v>12</v>
      </c>
      <c r="W11" s="35">
        <v>20</v>
      </c>
      <c r="X11" s="36">
        <v>1</v>
      </c>
      <c r="Y11" s="29">
        <v>7</v>
      </c>
    </row>
    <row r="12" spans="1:25" ht="17.399999999999999" x14ac:dyDescent="0.25">
      <c r="A12" s="30" t="s">
        <v>124</v>
      </c>
      <c r="B12" s="31" t="s">
        <v>125</v>
      </c>
      <c r="C12" s="32" t="s">
        <v>12</v>
      </c>
      <c r="D12" s="33" t="s">
        <v>12</v>
      </c>
      <c r="E12" s="33" t="s">
        <v>12</v>
      </c>
      <c r="F12" s="33" t="s">
        <v>12</v>
      </c>
      <c r="G12" s="33" t="s">
        <v>12</v>
      </c>
      <c r="H12" s="33" t="s">
        <v>12</v>
      </c>
      <c r="I12" s="33" t="s">
        <v>12</v>
      </c>
      <c r="J12" s="33">
        <v>20</v>
      </c>
      <c r="K12" s="33" t="s">
        <v>12</v>
      </c>
      <c r="L12" s="33" t="s">
        <v>12</v>
      </c>
      <c r="M12" s="33" t="s">
        <v>12</v>
      </c>
      <c r="N12" s="33" t="s">
        <v>12</v>
      </c>
      <c r="O12" s="33" t="s">
        <v>12</v>
      </c>
      <c r="P12" s="33" t="s">
        <v>12</v>
      </c>
      <c r="Q12" s="33" t="s">
        <v>12</v>
      </c>
      <c r="R12" s="33" t="s">
        <v>12</v>
      </c>
      <c r="S12" s="33" t="s">
        <v>12</v>
      </c>
      <c r="T12" s="33" t="s">
        <v>12</v>
      </c>
      <c r="U12" s="33" t="s">
        <v>12</v>
      </c>
      <c r="V12" s="34" t="s">
        <v>12</v>
      </c>
      <c r="W12" s="35">
        <v>20</v>
      </c>
      <c r="X12" s="36">
        <v>1</v>
      </c>
      <c r="Y12" s="29">
        <v>8</v>
      </c>
    </row>
    <row r="13" spans="1:25" ht="17.399999999999999" x14ac:dyDescent="0.25">
      <c r="A13" s="30" t="s">
        <v>65</v>
      </c>
      <c r="B13" s="31" t="s">
        <v>66</v>
      </c>
      <c r="C13" s="32" t="s">
        <v>12</v>
      </c>
      <c r="D13" s="33" t="s">
        <v>12</v>
      </c>
      <c r="E13" s="33" t="s">
        <v>12</v>
      </c>
      <c r="F13" s="33" t="s">
        <v>12</v>
      </c>
      <c r="G13" s="33" t="s">
        <v>12</v>
      </c>
      <c r="H13" s="33">
        <v>15</v>
      </c>
      <c r="I13" s="33" t="s">
        <v>12</v>
      </c>
      <c r="J13" s="33" t="s">
        <v>12</v>
      </c>
      <c r="K13" s="33" t="s">
        <v>12</v>
      </c>
      <c r="L13" s="33" t="s">
        <v>12</v>
      </c>
      <c r="M13" s="33" t="s">
        <v>12</v>
      </c>
      <c r="N13" s="33" t="s">
        <v>12</v>
      </c>
      <c r="O13" s="33" t="s">
        <v>12</v>
      </c>
      <c r="P13" s="33" t="s">
        <v>12</v>
      </c>
      <c r="Q13" s="33" t="s">
        <v>12</v>
      </c>
      <c r="R13" s="33" t="s">
        <v>12</v>
      </c>
      <c r="S13" s="33" t="s">
        <v>12</v>
      </c>
      <c r="T13" s="33" t="s">
        <v>12</v>
      </c>
      <c r="U13" s="33" t="s">
        <v>12</v>
      </c>
      <c r="V13" s="34" t="s">
        <v>12</v>
      </c>
      <c r="W13" s="35">
        <v>15</v>
      </c>
      <c r="X13" s="36">
        <v>1</v>
      </c>
      <c r="Y13" s="29">
        <v>8</v>
      </c>
    </row>
    <row r="14" spans="1:25" ht="17.399999999999999" x14ac:dyDescent="0.25">
      <c r="A14" s="30" t="s">
        <v>80</v>
      </c>
      <c r="B14" s="31" t="s">
        <v>81</v>
      </c>
      <c r="C14" s="32" t="s">
        <v>12</v>
      </c>
      <c r="D14" s="33" t="s">
        <v>12</v>
      </c>
      <c r="E14" s="33" t="s">
        <v>12</v>
      </c>
      <c r="F14" s="33">
        <v>15</v>
      </c>
      <c r="G14" s="33" t="s">
        <v>12</v>
      </c>
      <c r="H14" s="33" t="s">
        <v>12</v>
      </c>
      <c r="I14" s="33" t="s">
        <v>12</v>
      </c>
      <c r="J14" s="33" t="s">
        <v>12</v>
      </c>
      <c r="K14" s="33" t="s">
        <v>12</v>
      </c>
      <c r="L14" s="33" t="s">
        <v>12</v>
      </c>
      <c r="M14" s="33" t="s">
        <v>12</v>
      </c>
      <c r="N14" s="33" t="s">
        <v>12</v>
      </c>
      <c r="O14" s="33" t="s">
        <v>12</v>
      </c>
      <c r="P14" s="33" t="s">
        <v>12</v>
      </c>
      <c r="Q14" s="33" t="s">
        <v>12</v>
      </c>
      <c r="R14" s="33" t="s">
        <v>12</v>
      </c>
      <c r="S14" s="33" t="s">
        <v>12</v>
      </c>
      <c r="T14" s="33" t="s">
        <v>12</v>
      </c>
      <c r="U14" s="33" t="s">
        <v>12</v>
      </c>
      <c r="V14" s="34" t="s">
        <v>12</v>
      </c>
      <c r="W14" s="35">
        <v>15</v>
      </c>
      <c r="X14" s="36">
        <v>1</v>
      </c>
      <c r="Y14" s="29">
        <v>10</v>
      </c>
    </row>
    <row r="15" spans="1:25" ht="17.399999999999999" x14ac:dyDescent="0.25">
      <c r="A15" s="30" t="s">
        <v>67</v>
      </c>
      <c r="B15" s="31" t="s">
        <v>68</v>
      </c>
      <c r="C15" s="32" t="s">
        <v>12</v>
      </c>
      <c r="D15" s="33" t="s">
        <v>12</v>
      </c>
      <c r="E15" s="33" t="s">
        <v>12</v>
      </c>
      <c r="F15" s="33" t="s">
        <v>12</v>
      </c>
      <c r="G15" s="33" t="s">
        <v>12</v>
      </c>
      <c r="H15" s="33" t="s">
        <v>12</v>
      </c>
      <c r="I15" s="33">
        <v>10</v>
      </c>
      <c r="J15" s="33" t="s">
        <v>12</v>
      </c>
      <c r="K15" s="33" t="s">
        <v>12</v>
      </c>
      <c r="L15" s="33" t="s">
        <v>12</v>
      </c>
      <c r="M15" s="33" t="s">
        <v>12</v>
      </c>
      <c r="N15" s="33" t="s">
        <v>12</v>
      </c>
      <c r="O15" s="33" t="s">
        <v>12</v>
      </c>
      <c r="P15" s="33" t="s">
        <v>12</v>
      </c>
      <c r="Q15" s="33" t="s">
        <v>12</v>
      </c>
      <c r="R15" s="33" t="s">
        <v>12</v>
      </c>
      <c r="S15" s="33" t="s">
        <v>12</v>
      </c>
      <c r="T15" s="33" t="s">
        <v>12</v>
      </c>
      <c r="U15" s="33" t="s">
        <v>12</v>
      </c>
      <c r="V15" s="34" t="s">
        <v>12</v>
      </c>
      <c r="W15" s="35">
        <v>10</v>
      </c>
      <c r="X15" s="36">
        <v>1</v>
      </c>
      <c r="Y15" s="29">
        <v>10</v>
      </c>
    </row>
    <row r="16" spans="1:25" ht="17.399999999999999" x14ac:dyDescent="0.25">
      <c r="A16" s="30" t="s">
        <v>86</v>
      </c>
      <c r="B16" s="31" t="s">
        <v>87</v>
      </c>
      <c r="C16" s="32" t="s">
        <v>12</v>
      </c>
      <c r="D16" s="33" t="s">
        <v>12</v>
      </c>
      <c r="E16" s="33">
        <v>9</v>
      </c>
      <c r="F16" s="33" t="s">
        <v>12</v>
      </c>
      <c r="G16" s="33" t="s">
        <v>12</v>
      </c>
      <c r="H16" s="33" t="s">
        <v>12</v>
      </c>
      <c r="I16" s="33" t="s">
        <v>12</v>
      </c>
      <c r="J16" s="33" t="s">
        <v>12</v>
      </c>
      <c r="K16" s="33" t="s">
        <v>12</v>
      </c>
      <c r="L16" s="33" t="s">
        <v>12</v>
      </c>
      <c r="M16" s="33" t="s">
        <v>12</v>
      </c>
      <c r="N16" s="33" t="s">
        <v>12</v>
      </c>
      <c r="O16" s="33" t="s">
        <v>12</v>
      </c>
      <c r="P16" s="33" t="s">
        <v>12</v>
      </c>
      <c r="Q16" s="33" t="s">
        <v>12</v>
      </c>
      <c r="R16" s="33" t="s">
        <v>12</v>
      </c>
      <c r="S16" s="33" t="s">
        <v>12</v>
      </c>
      <c r="T16" s="33" t="s">
        <v>12</v>
      </c>
      <c r="U16" s="33" t="s">
        <v>12</v>
      </c>
      <c r="V16" s="34" t="s">
        <v>12</v>
      </c>
      <c r="W16" s="35">
        <v>9</v>
      </c>
      <c r="X16" s="36">
        <v>1</v>
      </c>
      <c r="Y16" s="29">
        <v>12</v>
      </c>
    </row>
    <row r="17" spans="1:25" ht="17.399999999999999" x14ac:dyDescent="0.25">
      <c r="A17" s="30" t="s">
        <v>126</v>
      </c>
      <c r="B17" s="31" t="s">
        <v>127</v>
      </c>
      <c r="C17" s="32" t="s">
        <v>12</v>
      </c>
      <c r="D17" s="33" t="s">
        <v>12</v>
      </c>
      <c r="E17" s="33" t="s">
        <v>12</v>
      </c>
      <c r="F17" s="33" t="s">
        <v>12</v>
      </c>
      <c r="G17" s="33" t="s">
        <v>12</v>
      </c>
      <c r="H17" s="33">
        <v>8</v>
      </c>
      <c r="I17" s="33" t="s">
        <v>12</v>
      </c>
      <c r="J17" s="33" t="s">
        <v>12</v>
      </c>
      <c r="K17" s="33" t="s">
        <v>12</v>
      </c>
      <c r="L17" s="33" t="s">
        <v>12</v>
      </c>
      <c r="M17" s="33" t="s">
        <v>12</v>
      </c>
      <c r="N17" s="33" t="s">
        <v>12</v>
      </c>
      <c r="O17" s="33" t="s">
        <v>12</v>
      </c>
      <c r="P17" s="33" t="s">
        <v>12</v>
      </c>
      <c r="Q17" s="33" t="s">
        <v>12</v>
      </c>
      <c r="R17" s="33" t="s">
        <v>12</v>
      </c>
      <c r="S17" s="33" t="s">
        <v>12</v>
      </c>
      <c r="T17" s="33" t="s">
        <v>12</v>
      </c>
      <c r="U17" s="33" t="s">
        <v>12</v>
      </c>
      <c r="V17" s="34" t="s">
        <v>12</v>
      </c>
      <c r="W17" s="35">
        <v>8</v>
      </c>
      <c r="X17" s="36">
        <v>1</v>
      </c>
      <c r="Y17" s="29">
        <v>13</v>
      </c>
    </row>
    <row r="18" spans="1:25" ht="17.399999999999999" x14ac:dyDescent="0.25">
      <c r="A18" s="30" t="s">
        <v>77</v>
      </c>
      <c r="B18" s="31" t="s">
        <v>78</v>
      </c>
      <c r="C18" s="32" t="s">
        <v>12</v>
      </c>
      <c r="D18" s="33" t="s">
        <v>12</v>
      </c>
      <c r="E18" s="33" t="s">
        <v>12</v>
      </c>
      <c r="F18" s="33" t="s">
        <v>12</v>
      </c>
      <c r="G18" s="33" t="s">
        <v>12</v>
      </c>
      <c r="H18" s="33">
        <v>4</v>
      </c>
      <c r="I18" s="33" t="s">
        <v>12</v>
      </c>
      <c r="J18" s="33" t="s">
        <v>12</v>
      </c>
      <c r="K18" s="33" t="s">
        <v>12</v>
      </c>
      <c r="L18" s="33" t="s">
        <v>12</v>
      </c>
      <c r="M18" s="33" t="s">
        <v>12</v>
      </c>
      <c r="N18" s="33" t="s">
        <v>12</v>
      </c>
      <c r="O18" s="33" t="s">
        <v>12</v>
      </c>
      <c r="P18" s="33" t="s">
        <v>12</v>
      </c>
      <c r="Q18" s="33" t="s">
        <v>12</v>
      </c>
      <c r="R18" s="33" t="s">
        <v>12</v>
      </c>
      <c r="S18" s="33" t="s">
        <v>12</v>
      </c>
      <c r="T18" s="33" t="s">
        <v>12</v>
      </c>
      <c r="U18" s="33" t="s">
        <v>12</v>
      </c>
      <c r="V18" s="34" t="s">
        <v>12</v>
      </c>
      <c r="W18" s="35">
        <v>4</v>
      </c>
      <c r="X18" s="36">
        <v>1</v>
      </c>
      <c r="Y18" s="29">
        <v>14</v>
      </c>
    </row>
    <row r="19" spans="1:25" ht="17.399999999999999" x14ac:dyDescent="0.25">
      <c r="A19" s="30" t="s">
        <v>71</v>
      </c>
      <c r="B19" s="31" t="s">
        <v>72</v>
      </c>
      <c r="C19" s="32" t="s">
        <v>12</v>
      </c>
      <c r="D19" s="33" t="s">
        <v>12</v>
      </c>
      <c r="E19" s="33" t="s">
        <v>12</v>
      </c>
      <c r="F19" s="33" t="s">
        <v>12</v>
      </c>
      <c r="G19" s="33" t="s">
        <v>12</v>
      </c>
      <c r="H19" s="33">
        <v>2</v>
      </c>
      <c r="I19" s="33" t="s">
        <v>12</v>
      </c>
      <c r="J19" s="33" t="s">
        <v>12</v>
      </c>
      <c r="K19" s="33" t="s">
        <v>12</v>
      </c>
      <c r="L19" s="33" t="s">
        <v>12</v>
      </c>
      <c r="M19" s="33" t="s">
        <v>12</v>
      </c>
      <c r="N19" s="33" t="s">
        <v>12</v>
      </c>
      <c r="O19" s="33" t="s">
        <v>12</v>
      </c>
      <c r="P19" s="33" t="s">
        <v>12</v>
      </c>
      <c r="Q19" s="33" t="s">
        <v>12</v>
      </c>
      <c r="R19" s="33" t="s">
        <v>12</v>
      </c>
      <c r="S19" s="33" t="s">
        <v>12</v>
      </c>
      <c r="T19" s="33" t="s">
        <v>12</v>
      </c>
      <c r="U19" s="33" t="s">
        <v>12</v>
      </c>
      <c r="V19" s="34" t="s">
        <v>12</v>
      </c>
      <c r="W19" s="35">
        <v>2</v>
      </c>
      <c r="X19" s="36">
        <v>1</v>
      </c>
      <c r="Y19" s="29">
        <v>15</v>
      </c>
    </row>
    <row r="20" spans="1:25" ht="18" thickBot="1" x14ac:dyDescent="0.3">
      <c r="A20" s="45" t="s">
        <v>128</v>
      </c>
      <c r="B20" s="46" t="s">
        <v>129</v>
      </c>
      <c r="C20" s="47" t="s">
        <v>12</v>
      </c>
      <c r="D20" s="48" t="s">
        <v>12</v>
      </c>
      <c r="E20" s="48" t="s">
        <v>12</v>
      </c>
      <c r="F20" s="48" t="s">
        <v>12</v>
      </c>
      <c r="G20" s="48" t="s">
        <v>12</v>
      </c>
      <c r="H20" s="48">
        <v>10</v>
      </c>
      <c r="I20" s="48" t="s">
        <v>12</v>
      </c>
      <c r="J20" s="48">
        <v>25</v>
      </c>
      <c r="K20" s="48" t="s">
        <v>12</v>
      </c>
      <c r="L20" s="48" t="s">
        <v>12</v>
      </c>
      <c r="M20" s="48" t="s">
        <v>12</v>
      </c>
      <c r="N20" s="48" t="s">
        <v>12</v>
      </c>
      <c r="O20" s="48" t="s">
        <v>12</v>
      </c>
      <c r="P20" s="48" t="s">
        <v>12</v>
      </c>
      <c r="Q20" s="48" t="s">
        <v>12</v>
      </c>
      <c r="R20" s="48" t="s">
        <v>12</v>
      </c>
      <c r="S20" s="48" t="s">
        <v>12</v>
      </c>
      <c r="T20" s="48" t="s">
        <v>12</v>
      </c>
      <c r="U20" s="48" t="s">
        <v>12</v>
      </c>
      <c r="V20" s="49" t="s">
        <v>12</v>
      </c>
      <c r="W20" s="50">
        <v>35</v>
      </c>
      <c r="X20" s="51">
        <v>2</v>
      </c>
      <c r="Y20" s="52">
        <v>16</v>
      </c>
    </row>
    <row r="21" spans="1:25" ht="13.8" thickTop="1" x14ac:dyDescent="0.25"/>
  </sheetData>
  <mergeCells count="7">
    <mergeCell ref="A1:Y2"/>
    <mergeCell ref="A3:A4"/>
    <mergeCell ref="B3:B4"/>
    <mergeCell ref="C3:V3"/>
    <mergeCell ref="W3:W4"/>
    <mergeCell ref="X3:X4"/>
    <mergeCell ref="Y3:Y4"/>
  </mergeCells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FCCE56-0317-4A63-A618-DF8438FA4099}">
  <dimension ref="A1:Y19"/>
  <sheetViews>
    <sheetView workbookViewId="0">
      <selection activeCell="AA3" sqref="AA3"/>
    </sheetView>
  </sheetViews>
  <sheetFormatPr defaultRowHeight="13.2" x14ac:dyDescent="0.25"/>
  <cols>
    <col min="1" max="1" width="35.6640625" customWidth="1"/>
    <col min="2" max="2" width="13.109375" customWidth="1"/>
    <col min="9" max="9" width="0.109375" customWidth="1"/>
    <col min="10" max="22" width="8.88671875" hidden="1" customWidth="1"/>
  </cols>
  <sheetData>
    <row r="1" spans="1:25" x14ac:dyDescent="0.25">
      <c r="A1" s="71" t="s">
        <v>159</v>
      </c>
      <c r="B1" s="71"/>
      <c r="C1" s="71"/>
      <c r="D1" s="71"/>
      <c r="E1" s="71"/>
      <c r="F1" s="71"/>
      <c r="G1" s="71"/>
      <c r="H1" s="71"/>
      <c r="I1" s="71"/>
      <c r="J1" s="71"/>
      <c r="K1" s="71"/>
      <c r="L1" s="71"/>
      <c r="M1" s="71"/>
      <c r="N1" s="71"/>
      <c r="O1" s="71"/>
      <c r="P1" s="71"/>
      <c r="Q1" s="71"/>
      <c r="R1" s="71"/>
      <c r="S1" s="71"/>
      <c r="T1" s="71"/>
      <c r="U1" s="71"/>
      <c r="V1" s="71"/>
      <c r="W1" s="71"/>
      <c r="X1" s="71"/>
      <c r="Y1" s="71"/>
    </row>
    <row r="2" spans="1:25" ht="13.8" thickBot="1" x14ac:dyDescent="0.3">
      <c r="A2" s="72"/>
      <c r="B2" s="72"/>
      <c r="C2" s="72"/>
      <c r="D2" s="72"/>
      <c r="E2" s="72"/>
      <c r="F2" s="72"/>
      <c r="G2" s="72"/>
      <c r="H2" s="72"/>
      <c r="I2" s="72"/>
      <c r="J2" s="72"/>
      <c r="K2" s="72"/>
      <c r="L2" s="72"/>
      <c r="M2" s="72"/>
      <c r="N2" s="72"/>
      <c r="O2" s="72"/>
      <c r="P2" s="72"/>
      <c r="Q2" s="72"/>
      <c r="R2" s="72"/>
      <c r="S2" s="72"/>
      <c r="T2" s="72"/>
      <c r="U2" s="72"/>
      <c r="V2" s="72"/>
      <c r="W2" s="72"/>
      <c r="X2" s="72"/>
      <c r="Y2" s="72"/>
    </row>
    <row r="3" spans="1:25" ht="23.4" thickTop="1" x14ac:dyDescent="0.25">
      <c r="A3" s="64" t="s">
        <v>48</v>
      </c>
      <c r="B3" s="66" t="s">
        <v>11</v>
      </c>
      <c r="C3" s="73" t="s">
        <v>130</v>
      </c>
      <c r="D3" s="74"/>
      <c r="E3" s="74"/>
      <c r="F3" s="74"/>
      <c r="G3" s="74"/>
      <c r="H3" s="74"/>
      <c r="I3" s="74"/>
      <c r="J3" s="74"/>
      <c r="K3" s="74"/>
      <c r="L3" s="74"/>
      <c r="M3" s="74"/>
      <c r="N3" s="74"/>
      <c r="O3" s="74"/>
      <c r="P3" s="74"/>
      <c r="Q3" s="74"/>
      <c r="R3" s="74"/>
      <c r="S3" s="74"/>
      <c r="T3" s="74"/>
      <c r="U3" s="74"/>
      <c r="V3" s="75"/>
      <c r="W3" s="60" t="s">
        <v>0</v>
      </c>
      <c r="X3" s="62" t="s">
        <v>10</v>
      </c>
      <c r="Y3" s="76" t="s">
        <v>33</v>
      </c>
    </row>
    <row r="4" spans="1:25" ht="13.8" thickBot="1" x14ac:dyDescent="0.3">
      <c r="A4" s="65"/>
      <c r="B4" s="67"/>
      <c r="C4" s="4" t="s">
        <v>117</v>
      </c>
      <c r="D4" s="5" t="s">
        <v>131</v>
      </c>
      <c r="E4" s="5" t="s">
        <v>132</v>
      </c>
      <c r="F4" s="5" t="s">
        <v>133</v>
      </c>
      <c r="G4" s="5" t="s">
        <v>134</v>
      </c>
      <c r="H4" s="5" t="s">
        <v>135</v>
      </c>
      <c r="I4" s="5" t="s">
        <v>60</v>
      </c>
      <c r="J4" s="5" t="s">
        <v>60</v>
      </c>
      <c r="K4" s="5" t="s">
        <v>60</v>
      </c>
      <c r="L4" s="5" t="s">
        <v>60</v>
      </c>
      <c r="M4" s="5" t="s">
        <v>60</v>
      </c>
      <c r="N4" s="5" t="s">
        <v>60</v>
      </c>
      <c r="O4" s="5" t="s">
        <v>60</v>
      </c>
      <c r="P4" s="5" t="s">
        <v>60</v>
      </c>
      <c r="Q4" s="5" t="s">
        <v>60</v>
      </c>
      <c r="R4" s="5" t="s">
        <v>60</v>
      </c>
      <c r="S4" s="5" t="s">
        <v>60</v>
      </c>
      <c r="T4" s="5" t="s">
        <v>60</v>
      </c>
      <c r="U4" s="5" t="s">
        <v>60</v>
      </c>
      <c r="V4" s="5" t="s">
        <v>60</v>
      </c>
      <c r="W4" s="61"/>
      <c r="X4" s="63"/>
      <c r="Y4" s="77"/>
    </row>
    <row r="5" spans="1:25" ht="17.399999999999999" x14ac:dyDescent="0.25">
      <c r="A5" s="18" t="s">
        <v>86</v>
      </c>
      <c r="B5" s="19" t="s">
        <v>87</v>
      </c>
      <c r="C5" s="24">
        <v>12</v>
      </c>
      <c r="D5" s="25" t="s">
        <v>12</v>
      </c>
      <c r="E5" s="25">
        <v>25</v>
      </c>
      <c r="F5" s="25" t="s">
        <v>12</v>
      </c>
      <c r="G5" s="25" t="s">
        <v>12</v>
      </c>
      <c r="H5" s="25">
        <v>25</v>
      </c>
      <c r="I5" s="25" t="s">
        <v>12</v>
      </c>
      <c r="J5" s="25" t="s">
        <v>12</v>
      </c>
      <c r="K5" s="25" t="s">
        <v>12</v>
      </c>
      <c r="L5" s="25" t="s">
        <v>12</v>
      </c>
      <c r="M5" s="25" t="s">
        <v>12</v>
      </c>
      <c r="N5" s="25" t="s">
        <v>12</v>
      </c>
      <c r="O5" s="25" t="s">
        <v>12</v>
      </c>
      <c r="P5" s="25" t="s">
        <v>12</v>
      </c>
      <c r="Q5" s="25" t="s">
        <v>12</v>
      </c>
      <c r="R5" s="25" t="s">
        <v>12</v>
      </c>
      <c r="S5" s="25" t="s">
        <v>12</v>
      </c>
      <c r="T5" s="25" t="s">
        <v>12</v>
      </c>
      <c r="U5" s="25" t="s">
        <v>12</v>
      </c>
      <c r="V5" s="26" t="s">
        <v>12</v>
      </c>
      <c r="W5" s="27">
        <v>62</v>
      </c>
      <c r="X5" s="28">
        <v>3</v>
      </c>
      <c r="Y5" s="29">
        <v>1</v>
      </c>
    </row>
    <row r="6" spans="1:25" ht="17.399999999999999" x14ac:dyDescent="0.25">
      <c r="A6" s="30" t="s">
        <v>82</v>
      </c>
      <c r="B6" s="31" t="s">
        <v>83</v>
      </c>
      <c r="C6" s="32">
        <v>35</v>
      </c>
      <c r="D6" s="33">
        <v>25</v>
      </c>
      <c r="E6" s="33" t="s">
        <v>12</v>
      </c>
      <c r="F6" s="33" t="s">
        <v>12</v>
      </c>
      <c r="G6" s="33" t="s">
        <v>12</v>
      </c>
      <c r="H6" s="33" t="s">
        <v>12</v>
      </c>
      <c r="I6" s="33" t="s">
        <v>12</v>
      </c>
      <c r="J6" s="33" t="s">
        <v>12</v>
      </c>
      <c r="K6" s="33" t="s">
        <v>12</v>
      </c>
      <c r="L6" s="33" t="s">
        <v>12</v>
      </c>
      <c r="M6" s="33" t="s">
        <v>12</v>
      </c>
      <c r="N6" s="33" t="s">
        <v>12</v>
      </c>
      <c r="O6" s="33" t="s">
        <v>12</v>
      </c>
      <c r="P6" s="33" t="s">
        <v>12</v>
      </c>
      <c r="Q6" s="33" t="s">
        <v>12</v>
      </c>
      <c r="R6" s="33" t="s">
        <v>12</v>
      </c>
      <c r="S6" s="33" t="s">
        <v>12</v>
      </c>
      <c r="T6" s="33" t="s">
        <v>12</v>
      </c>
      <c r="U6" s="33" t="s">
        <v>12</v>
      </c>
      <c r="V6" s="34" t="s">
        <v>12</v>
      </c>
      <c r="W6" s="35">
        <v>60</v>
      </c>
      <c r="X6" s="36">
        <v>3</v>
      </c>
      <c r="Y6" s="29">
        <v>2</v>
      </c>
    </row>
    <row r="7" spans="1:25" ht="17.399999999999999" x14ac:dyDescent="0.25">
      <c r="A7" s="30" t="s">
        <v>88</v>
      </c>
      <c r="B7" s="31" t="s">
        <v>89</v>
      </c>
      <c r="C7" s="32" t="s">
        <v>12</v>
      </c>
      <c r="D7" s="33" t="s">
        <v>12</v>
      </c>
      <c r="E7" s="33">
        <v>8</v>
      </c>
      <c r="F7" s="33">
        <v>25</v>
      </c>
      <c r="G7" s="33">
        <v>25</v>
      </c>
      <c r="H7" s="33" t="s">
        <v>12</v>
      </c>
      <c r="I7" s="33" t="s">
        <v>12</v>
      </c>
      <c r="J7" s="33" t="s">
        <v>12</v>
      </c>
      <c r="K7" s="33" t="s">
        <v>12</v>
      </c>
      <c r="L7" s="33" t="s">
        <v>12</v>
      </c>
      <c r="M7" s="33" t="s">
        <v>12</v>
      </c>
      <c r="N7" s="33" t="s">
        <v>12</v>
      </c>
      <c r="O7" s="33" t="s">
        <v>12</v>
      </c>
      <c r="P7" s="33" t="s">
        <v>12</v>
      </c>
      <c r="Q7" s="33" t="s">
        <v>12</v>
      </c>
      <c r="R7" s="33" t="s">
        <v>12</v>
      </c>
      <c r="S7" s="33" t="s">
        <v>12</v>
      </c>
      <c r="T7" s="33" t="s">
        <v>12</v>
      </c>
      <c r="U7" s="33" t="s">
        <v>12</v>
      </c>
      <c r="V7" s="34" t="s">
        <v>12</v>
      </c>
      <c r="W7" s="35">
        <v>58</v>
      </c>
      <c r="X7" s="36">
        <v>3</v>
      </c>
      <c r="Y7" s="29">
        <v>3</v>
      </c>
    </row>
    <row r="8" spans="1:25" ht="17.399999999999999" x14ac:dyDescent="0.25">
      <c r="A8" s="30" t="s">
        <v>69</v>
      </c>
      <c r="B8" s="31" t="s">
        <v>70</v>
      </c>
      <c r="C8" s="32">
        <v>25</v>
      </c>
      <c r="D8" s="33">
        <v>32</v>
      </c>
      <c r="E8" s="33" t="s">
        <v>12</v>
      </c>
      <c r="F8" s="33" t="s">
        <v>12</v>
      </c>
      <c r="G8" s="33" t="s">
        <v>12</v>
      </c>
      <c r="H8" s="33" t="s">
        <v>12</v>
      </c>
      <c r="I8" s="33" t="s">
        <v>12</v>
      </c>
      <c r="J8" s="33" t="s">
        <v>12</v>
      </c>
      <c r="K8" s="33" t="s">
        <v>12</v>
      </c>
      <c r="L8" s="33" t="s">
        <v>12</v>
      </c>
      <c r="M8" s="33" t="s">
        <v>12</v>
      </c>
      <c r="N8" s="33" t="s">
        <v>12</v>
      </c>
      <c r="O8" s="33" t="s">
        <v>12</v>
      </c>
      <c r="P8" s="33" t="s">
        <v>12</v>
      </c>
      <c r="Q8" s="33" t="s">
        <v>12</v>
      </c>
      <c r="R8" s="33" t="s">
        <v>12</v>
      </c>
      <c r="S8" s="33" t="s">
        <v>12</v>
      </c>
      <c r="T8" s="33" t="s">
        <v>12</v>
      </c>
      <c r="U8" s="33" t="s">
        <v>12</v>
      </c>
      <c r="V8" s="34" t="s">
        <v>12</v>
      </c>
      <c r="W8" s="35">
        <v>57</v>
      </c>
      <c r="X8" s="36">
        <v>3</v>
      </c>
      <c r="Y8" s="29">
        <v>4</v>
      </c>
    </row>
    <row r="9" spans="1:25" ht="17.399999999999999" x14ac:dyDescent="0.25">
      <c r="A9" s="30" t="s">
        <v>94</v>
      </c>
      <c r="B9" s="31" t="s">
        <v>95</v>
      </c>
      <c r="C9" s="32" t="s">
        <v>12</v>
      </c>
      <c r="D9" s="33" t="s">
        <v>12</v>
      </c>
      <c r="E9" s="33">
        <v>4</v>
      </c>
      <c r="F9" s="33" t="s">
        <v>12</v>
      </c>
      <c r="G9" s="33" t="s">
        <v>12</v>
      </c>
      <c r="H9" s="33">
        <v>35</v>
      </c>
      <c r="I9" s="33" t="s">
        <v>12</v>
      </c>
      <c r="J9" s="33" t="s">
        <v>12</v>
      </c>
      <c r="K9" s="33" t="s">
        <v>12</v>
      </c>
      <c r="L9" s="33" t="s">
        <v>12</v>
      </c>
      <c r="M9" s="33" t="s">
        <v>12</v>
      </c>
      <c r="N9" s="33" t="s">
        <v>12</v>
      </c>
      <c r="O9" s="33" t="s">
        <v>12</v>
      </c>
      <c r="P9" s="33" t="s">
        <v>12</v>
      </c>
      <c r="Q9" s="33" t="s">
        <v>12</v>
      </c>
      <c r="R9" s="33" t="s">
        <v>12</v>
      </c>
      <c r="S9" s="33" t="s">
        <v>12</v>
      </c>
      <c r="T9" s="33" t="s">
        <v>12</v>
      </c>
      <c r="U9" s="33" t="s">
        <v>12</v>
      </c>
      <c r="V9" s="34" t="s">
        <v>12</v>
      </c>
      <c r="W9" s="35">
        <v>39</v>
      </c>
      <c r="X9" s="36">
        <v>3</v>
      </c>
      <c r="Y9" s="29">
        <v>5</v>
      </c>
    </row>
    <row r="10" spans="1:25" ht="17.399999999999999" x14ac:dyDescent="0.25">
      <c r="A10" s="30" t="s">
        <v>67</v>
      </c>
      <c r="B10" s="31" t="s">
        <v>68</v>
      </c>
      <c r="C10" s="32" t="s">
        <v>12</v>
      </c>
      <c r="D10" s="33" t="s">
        <v>12</v>
      </c>
      <c r="E10" s="33">
        <v>12</v>
      </c>
      <c r="F10" s="33" t="s">
        <v>12</v>
      </c>
      <c r="G10" s="33">
        <v>20</v>
      </c>
      <c r="H10" s="33" t="s">
        <v>12</v>
      </c>
      <c r="I10" s="33" t="s">
        <v>12</v>
      </c>
      <c r="J10" s="33" t="s">
        <v>12</v>
      </c>
      <c r="K10" s="33" t="s">
        <v>12</v>
      </c>
      <c r="L10" s="33" t="s">
        <v>12</v>
      </c>
      <c r="M10" s="33" t="s">
        <v>12</v>
      </c>
      <c r="N10" s="33" t="s">
        <v>12</v>
      </c>
      <c r="O10" s="33" t="s">
        <v>12</v>
      </c>
      <c r="P10" s="33" t="s">
        <v>12</v>
      </c>
      <c r="Q10" s="33" t="s">
        <v>12</v>
      </c>
      <c r="R10" s="33" t="s">
        <v>12</v>
      </c>
      <c r="S10" s="33" t="s">
        <v>12</v>
      </c>
      <c r="T10" s="33" t="s">
        <v>12</v>
      </c>
      <c r="U10" s="33" t="s">
        <v>12</v>
      </c>
      <c r="V10" s="34" t="s">
        <v>12</v>
      </c>
      <c r="W10" s="35">
        <v>32</v>
      </c>
      <c r="X10" s="36">
        <v>2</v>
      </c>
      <c r="Y10" s="29">
        <v>6</v>
      </c>
    </row>
    <row r="11" spans="1:25" ht="17.399999999999999" x14ac:dyDescent="0.25">
      <c r="A11" s="30" t="s">
        <v>71</v>
      </c>
      <c r="B11" s="31" t="s">
        <v>72</v>
      </c>
      <c r="C11" s="32" t="s">
        <v>12</v>
      </c>
      <c r="D11" s="33" t="s">
        <v>12</v>
      </c>
      <c r="E11" s="33">
        <v>10</v>
      </c>
      <c r="F11" s="33" t="s">
        <v>12</v>
      </c>
      <c r="G11" s="33">
        <v>12</v>
      </c>
      <c r="H11" s="33" t="s">
        <v>12</v>
      </c>
      <c r="I11" s="33" t="s">
        <v>12</v>
      </c>
      <c r="J11" s="33" t="s">
        <v>12</v>
      </c>
      <c r="K11" s="33" t="s">
        <v>12</v>
      </c>
      <c r="L11" s="33" t="s">
        <v>12</v>
      </c>
      <c r="M11" s="33" t="s">
        <v>12</v>
      </c>
      <c r="N11" s="33" t="s">
        <v>12</v>
      </c>
      <c r="O11" s="33" t="s">
        <v>12</v>
      </c>
      <c r="P11" s="33" t="s">
        <v>12</v>
      </c>
      <c r="Q11" s="33" t="s">
        <v>12</v>
      </c>
      <c r="R11" s="33" t="s">
        <v>12</v>
      </c>
      <c r="S11" s="33" t="s">
        <v>12</v>
      </c>
      <c r="T11" s="33" t="s">
        <v>12</v>
      </c>
      <c r="U11" s="33" t="s">
        <v>12</v>
      </c>
      <c r="V11" s="34" t="s">
        <v>12</v>
      </c>
      <c r="W11" s="35">
        <v>22</v>
      </c>
      <c r="X11" s="36">
        <v>2</v>
      </c>
      <c r="Y11" s="29">
        <v>7</v>
      </c>
    </row>
    <row r="12" spans="1:25" ht="17.399999999999999" x14ac:dyDescent="0.25">
      <c r="A12" s="30" t="s">
        <v>92</v>
      </c>
      <c r="B12" s="31" t="s">
        <v>93</v>
      </c>
      <c r="C12" s="32" t="s">
        <v>12</v>
      </c>
      <c r="D12" s="33">
        <v>9</v>
      </c>
      <c r="E12" s="33" t="s">
        <v>12</v>
      </c>
      <c r="F12" s="33" t="s">
        <v>12</v>
      </c>
      <c r="G12" s="33" t="s">
        <v>12</v>
      </c>
      <c r="H12" s="33">
        <v>12</v>
      </c>
      <c r="I12" s="33" t="s">
        <v>12</v>
      </c>
      <c r="J12" s="33" t="s">
        <v>12</v>
      </c>
      <c r="K12" s="33" t="s">
        <v>12</v>
      </c>
      <c r="L12" s="33" t="s">
        <v>12</v>
      </c>
      <c r="M12" s="33" t="s">
        <v>12</v>
      </c>
      <c r="N12" s="33" t="s">
        <v>12</v>
      </c>
      <c r="O12" s="33" t="s">
        <v>12</v>
      </c>
      <c r="P12" s="33" t="s">
        <v>12</v>
      </c>
      <c r="Q12" s="33" t="s">
        <v>12</v>
      </c>
      <c r="R12" s="33" t="s">
        <v>12</v>
      </c>
      <c r="S12" s="33" t="s">
        <v>12</v>
      </c>
      <c r="T12" s="33" t="s">
        <v>12</v>
      </c>
      <c r="U12" s="33" t="s">
        <v>12</v>
      </c>
      <c r="V12" s="34" t="s">
        <v>12</v>
      </c>
      <c r="W12" s="35">
        <v>21</v>
      </c>
      <c r="X12" s="36">
        <v>2</v>
      </c>
      <c r="Y12" s="29">
        <v>8</v>
      </c>
    </row>
    <row r="13" spans="1:25" ht="17.399999999999999" x14ac:dyDescent="0.25">
      <c r="A13" s="30" t="s">
        <v>73</v>
      </c>
      <c r="B13" s="31" t="s">
        <v>74</v>
      </c>
      <c r="C13" s="32" t="s">
        <v>12</v>
      </c>
      <c r="D13" s="33" t="s">
        <v>12</v>
      </c>
      <c r="E13" s="33">
        <v>20</v>
      </c>
      <c r="F13" s="33" t="s">
        <v>12</v>
      </c>
      <c r="G13" s="33" t="s">
        <v>12</v>
      </c>
      <c r="H13" s="33" t="s">
        <v>12</v>
      </c>
      <c r="I13" s="33" t="s">
        <v>12</v>
      </c>
      <c r="J13" s="33" t="s">
        <v>12</v>
      </c>
      <c r="K13" s="33" t="s">
        <v>12</v>
      </c>
      <c r="L13" s="33" t="s">
        <v>12</v>
      </c>
      <c r="M13" s="33" t="s">
        <v>12</v>
      </c>
      <c r="N13" s="33" t="s">
        <v>12</v>
      </c>
      <c r="O13" s="33" t="s">
        <v>12</v>
      </c>
      <c r="P13" s="33" t="s">
        <v>12</v>
      </c>
      <c r="Q13" s="33" t="s">
        <v>12</v>
      </c>
      <c r="R13" s="33" t="s">
        <v>12</v>
      </c>
      <c r="S13" s="33" t="s">
        <v>12</v>
      </c>
      <c r="T13" s="33" t="s">
        <v>12</v>
      </c>
      <c r="U13" s="33" t="s">
        <v>12</v>
      </c>
      <c r="V13" s="34" t="s">
        <v>12</v>
      </c>
      <c r="W13" s="35">
        <v>20</v>
      </c>
      <c r="X13" s="36">
        <v>1</v>
      </c>
      <c r="Y13" s="29">
        <v>9</v>
      </c>
    </row>
    <row r="14" spans="1:25" ht="17.399999999999999" x14ac:dyDescent="0.25">
      <c r="A14" s="30" t="s">
        <v>63</v>
      </c>
      <c r="B14" s="31" t="s">
        <v>64</v>
      </c>
      <c r="C14" s="32" t="s">
        <v>12</v>
      </c>
      <c r="D14" s="33" t="s">
        <v>12</v>
      </c>
      <c r="E14" s="33" t="s">
        <v>12</v>
      </c>
      <c r="F14" s="33">
        <v>20</v>
      </c>
      <c r="G14" s="33" t="s">
        <v>12</v>
      </c>
      <c r="H14" s="33" t="s">
        <v>12</v>
      </c>
      <c r="I14" s="33" t="s">
        <v>12</v>
      </c>
      <c r="J14" s="33" t="s">
        <v>12</v>
      </c>
      <c r="K14" s="33" t="s">
        <v>12</v>
      </c>
      <c r="L14" s="33" t="s">
        <v>12</v>
      </c>
      <c r="M14" s="33" t="s">
        <v>12</v>
      </c>
      <c r="N14" s="33" t="s">
        <v>12</v>
      </c>
      <c r="O14" s="33" t="s">
        <v>12</v>
      </c>
      <c r="P14" s="33" t="s">
        <v>12</v>
      </c>
      <c r="Q14" s="33" t="s">
        <v>12</v>
      </c>
      <c r="R14" s="33" t="s">
        <v>12</v>
      </c>
      <c r="S14" s="33" t="s">
        <v>12</v>
      </c>
      <c r="T14" s="33" t="s">
        <v>12</v>
      </c>
      <c r="U14" s="33" t="s">
        <v>12</v>
      </c>
      <c r="V14" s="34" t="s">
        <v>12</v>
      </c>
      <c r="W14" s="35">
        <v>20</v>
      </c>
      <c r="X14" s="36">
        <v>1</v>
      </c>
      <c r="Y14" s="29">
        <v>9</v>
      </c>
    </row>
    <row r="15" spans="1:25" ht="17.399999999999999" x14ac:dyDescent="0.25">
      <c r="A15" s="30" t="s">
        <v>136</v>
      </c>
      <c r="B15" s="31" t="s">
        <v>137</v>
      </c>
      <c r="C15" s="32" t="s">
        <v>12</v>
      </c>
      <c r="D15" s="33">
        <v>10</v>
      </c>
      <c r="E15" s="33">
        <v>6</v>
      </c>
      <c r="F15" s="33" t="s">
        <v>12</v>
      </c>
      <c r="G15" s="33" t="s">
        <v>12</v>
      </c>
      <c r="H15" s="33" t="s">
        <v>12</v>
      </c>
      <c r="I15" s="33" t="s">
        <v>12</v>
      </c>
      <c r="J15" s="33" t="s">
        <v>12</v>
      </c>
      <c r="K15" s="33" t="s">
        <v>12</v>
      </c>
      <c r="L15" s="33" t="s">
        <v>12</v>
      </c>
      <c r="M15" s="33" t="s">
        <v>12</v>
      </c>
      <c r="N15" s="33" t="s">
        <v>12</v>
      </c>
      <c r="O15" s="33" t="s">
        <v>12</v>
      </c>
      <c r="P15" s="33" t="s">
        <v>12</v>
      </c>
      <c r="Q15" s="33" t="s">
        <v>12</v>
      </c>
      <c r="R15" s="33" t="s">
        <v>12</v>
      </c>
      <c r="S15" s="33" t="s">
        <v>12</v>
      </c>
      <c r="T15" s="33" t="s">
        <v>12</v>
      </c>
      <c r="U15" s="33" t="s">
        <v>12</v>
      </c>
      <c r="V15" s="34" t="s">
        <v>12</v>
      </c>
      <c r="W15" s="35">
        <v>16</v>
      </c>
      <c r="X15" s="36">
        <v>2</v>
      </c>
      <c r="Y15" s="29">
        <v>11</v>
      </c>
    </row>
    <row r="16" spans="1:25" ht="17.399999999999999" x14ac:dyDescent="0.25">
      <c r="A16" s="30" t="s">
        <v>106</v>
      </c>
      <c r="B16" s="31" t="s">
        <v>107</v>
      </c>
      <c r="C16" s="32" t="s">
        <v>12</v>
      </c>
      <c r="D16" s="33" t="s">
        <v>12</v>
      </c>
      <c r="E16" s="33" t="s">
        <v>12</v>
      </c>
      <c r="F16" s="33" t="s">
        <v>12</v>
      </c>
      <c r="G16" s="33">
        <v>15</v>
      </c>
      <c r="H16" s="33" t="s">
        <v>12</v>
      </c>
      <c r="I16" s="33" t="s">
        <v>12</v>
      </c>
      <c r="J16" s="33" t="s">
        <v>12</v>
      </c>
      <c r="K16" s="33" t="s">
        <v>12</v>
      </c>
      <c r="L16" s="33" t="s">
        <v>12</v>
      </c>
      <c r="M16" s="33" t="s">
        <v>12</v>
      </c>
      <c r="N16" s="33" t="s">
        <v>12</v>
      </c>
      <c r="O16" s="33" t="s">
        <v>12</v>
      </c>
      <c r="P16" s="33" t="s">
        <v>12</v>
      </c>
      <c r="Q16" s="33" t="s">
        <v>12</v>
      </c>
      <c r="R16" s="33" t="s">
        <v>12</v>
      </c>
      <c r="S16" s="33" t="s">
        <v>12</v>
      </c>
      <c r="T16" s="33" t="s">
        <v>12</v>
      </c>
      <c r="U16" s="33" t="s">
        <v>12</v>
      </c>
      <c r="V16" s="34" t="s">
        <v>12</v>
      </c>
      <c r="W16" s="35">
        <v>15</v>
      </c>
      <c r="X16" s="36">
        <v>1</v>
      </c>
      <c r="Y16" s="29">
        <v>12</v>
      </c>
    </row>
    <row r="17" spans="1:25" ht="17.399999999999999" x14ac:dyDescent="0.25">
      <c r="A17" s="30" t="s">
        <v>124</v>
      </c>
      <c r="B17" s="31" t="s">
        <v>125</v>
      </c>
      <c r="C17" s="32">
        <v>10</v>
      </c>
      <c r="D17" s="33" t="s">
        <v>12</v>
      </c>
      <c r="E17" s="33">
        <v>2</v>
      </c>
      <c r="F17" s="33" t="s">
        <v>12</v>
      </c>
      <c r="G17" s="33" t="s">
        <v>12</v>
      </c>
      <c r="H17" s="33" t="s">
        <v>12</v>
      </c>
      <c r="I17" s="33" t="s">
        <v>12</v>
      </c>
      <c r="J17" s="33" t="s">
        <v>12</v>
      </c>
      <c r="K17" s="33" t="s">
        <v>12</v>
      </c>
      <c r="L17" s="33" t="s">
        <v>12</v>
      </c>
      <c r="M17" s="33" t="s">
        <v>12</v>
      </c>
      <c r="N17" s="33" t="s">
        <v>12</v>
      </c>
      <c r="O17" s="33" t="s">
        <v>12</v>
      </c>
      <c r="P17" s="33" t="s">
        <v>12</v>
      </c>
      <c r="Q17" s="33" t="s">
        <v>12</v>
      </c>
      <c r="R17" s="33" t="s">
        <v>12</v>
      </c>
      <c r="S17" s="33" t="s">
        <v>12</v>
      </c>
      <c r="T17" s="33" t="s">
        <v>12</v>
      </c>
      <c r="U17" s="33" t="s">
        <v>12</v>
      </c>
      <c r="V17" s="34" t="s">
        <v>12</v>
      </c>
      <c r="W17" s="35">
        <v>12</v>
      </c>
      <c r="X17" s="36">
        <v>2</v>
      </c>
      <c r="Y17" s="29">
        <v>13</v>
      </c>
    </row>
    <row r="18" spans="1:25" ht="18" thickBot="1" x14ac:dyDescent="0.3">
      <c r="A18" s="45" t="s">
        <v>96</v>
      </c>
      <c r="B18" s="46" t="s">
        <v>97</v>
      </c>
      <c r="C18" s="47" t="s">
        <v>12</v>
      </c>
      <c r="D18" s="48" t="s">
        <v>12</v>
      </c>
      <c r="E18" s="48">
        <v>9</v>
      </c>
      <c r="F18" s="48" t="s">
        <v>12</v>
      </c>
      <c r="G18" s="48" t="s">
        <v>12</v>
      </c>
      <c r="H18" s="48" t="s">
        <v>12</v>
      </c>
      <c r="I18" s="48" t="s">
        <v>12</v>
      </c>
      <c r="J18" s="48" t="s">
        <v>12</v>
      </c>
      <c r="K18" s="48" t="s">
        <v>12</v>
      </c>
      <c r="L18" s="48" t="s">
        <v>12</v>
      </c>
      <c r="M18" s="48" t="s">
        <v>12</v>
      </c>
      <c r="N18" s="48" t="s">
        <v>12</v>
      </c>
      <c r="O18" s="48" t="s">
        <v>12</v>
      </c>
      <c r="P18" s="48" t="s">
        <v>12</v>
      </c>
      <c r="Q18" s="48" t="s">
        <v>12</v>
      </c>
      <c r="R18" s="48" t="s">
        <v>12</v>
      </c>
      <c r="S18" s="48" t="s">
        <v>12</v>
      </c>
      <c r="T18" s="48" t="s">
        <v>12</v>
      </c>
      <c r="U18" s="48" t="s">
        <v>12</v>
      </c>
      <c r="V18" s="49" t="s">
        <v>12</v>
      </c>
      <c r="W18" s="50">
        <v>9</v>
      </c>
      <c r="X18" s="51">
        <v>1</v>
      </c>
      <c r="Y18" s="52">
        <v>14</v>
      </c>
    </row>
    <row r="19" spans="1:25" ht="13.8" thickTop="1" x14ac:dyDescent="0.25"/>
  </sheetData>
  <mergeCells count="7">
    <mergeCell ref="A1:Y2"/>
    <mergeCell ref="A3:A4"/>
    <mergeCell ref="B3:B4"/>
    <mergeCell ref="C3:V3"/>
    <mergeCell ref="W3:W4"/>
    <mergeCell ref="X3:X4"/>
    <mergeCell ref="Y3:Y4"/>
  </mergeCells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195E43-A142-4C08-86D0-2725C4797A67}">
  <dimension ref="A1:Y14"/>
  <sheetViews>
    <sheetView workbookViewId="0">
      <selection activeCell="AB4" sqref="AB4"/>
    </sheetView>
  </sheetViews>
  <sheetFormatPr defaultRowHeight="13.2" x14ac:dyDescent="0.25"/>
  <cols>
    <col min="1" max="1" width="35.5546875" customWidth="1"/>
    <col min="2" max="2" width="15" customWidth="1"/>
    <col min="7" max="7" width="11.5546875" customWidth="1"/>
    <col min="8" max="8" width="0.109375" customWidth="1"/>
    <col min="9" max="21" width="8.88671875" hidden="1" customWidth="1"/>
    <col min="22" max="22" width="9.21875" customWidth="1"/>
  </cols>
  <sheetData>
    <row r="1" spans="1:25" x14ac:dyDescent="0.25">
      <c r="A1" s="71" t="s">
        <v>157</v>
      </c>
      <c r="B1" s="71"/>
      <c r="C1" s="71"/>
      <c r="D1" s="71"/>
      <c r="E1" s="71"/>
      <c r="F1" s="71"/>
      <c r="G1" s="71"/>
      <c r="H1" s="71"/>
      <c r="I1" s="71"/>
      <c r="J1" s="71"/>
      <c r="K1" s="71"/>
      <c r="L1" s="71"/>
      <c r="M1" s="71"/>
      <c r="N1" s="71"/>
      <c r="O1" s="71"/>
      <c r="P1" s="71"/>
      <c r="Q1" s="71"/>
      <c r="R1" s="71"/>
      <c r="S1" s="71"/>
      <c r="T1" s="71"/>
      <c r="U1" s="71"/>
      <c r="V1" s="71"/>
      <c r="W1" s="71"/>
      <c r="X1" s="71"/>
      <c r="Y1" s="71"/>
    </row>
    <row r="2" spans="1:25" ht="13.8" thickBot="1" x14ac:dyDescent="0.3">
      <c r="A2" s="72"/>
      <c r="B2" s="72"/>
      <c r="C2" s="72"/>
      <c r="D2" s="72"/>
      <c r="E2" s="72"/>
      <c r="F2" s="72"/>
      <c r="G2" s="72"/>
      <c r="H2" s="72"/>
      <c r="I2" s="72"/>
      <c r="J2" s="72"/>
      <c r="K2" s="72"/>
      <c r="L2" s="72"/>
      <c r="M2" s="72"/>
      <c r="N2" s="72"/>
      <c r="O2" s="72"/>
      <c r="P2" s="72"/>
      <c r="Q2" s="72"/>
      <c r="R2" s="72"/>
      <c r="S2" s="72"/>
      <c r="T2" s="72"/>
      <c r="U2" s="72"/>
      <c r="V2" s="72"/>
      <c r="W2" s="72"/>
      <c r="X2" s="72"/>
      <c r="Y2" s="72"/>
    </row>
    <row r="3" spans="1:25" ht="23.4" thickTop="1" x14ac:dyDescent="0.25">
      <c r="A3" s="64" t="s">
        <v>48</v>
      </c>
      <c r="B3" s="66" t="s">
        <v>11</v>
      </c>
      <c r="C3" s="73" t="s">
        <v>138</v>
      </c>
      <c r="D3" s="74"/>
      <c r="E3" s="74"/>
      <c r="F3" s="74"/>
      <c r="G3" s="74"/>
      <c r="H3" s="74"/>
      <c r="I3" s="74"/>
      <c r="J3" s="74"/>
      <c r="K3" s="74"/>
      <c r="L3" s="74"/>
      <c r="M3" s="74"/>
      <c r="N3" s="74"/>
      <c r="O3" s="74"/>
      <c r="P3" s="74"/>
      <c r="Q3" s="74"/>
      <c r="R3" s="74"/>
      <c r="S3" s="74"/>
      <c r="T3" s="74"/>
      <c r="U3" s="74"/>
      <c r="V3" s="75"/>
      <c r="W3" s="60" t="s">
        <v>0</v>
      </c>
      <c r="X3" s="62" t="s">
        <v>10</v>
      </c>
      <c r="Y3" s="76" t="s">
        <v>33</v>
      </c>
    </row>
    <row r="4" spans="1:25" ht="13.8" thickBot="1" x14ac:dyDescent="0.3">
      <c r="A4" s="65"/>
      <c r="B4" s="67"/>
      <c r="C4" s="4" t="s">
        <v>51</v>
      </c>
      <c r="D4" s="5" t="s">
        <v>52</v>
      </c>
      <c r="E4" s="5" t="s">
        <v>53</v>
      </c>
      <c r="F4" s="5" t="s">
        <v>54</v>
      </c>
      <c r="G4" s="5" t="s">
        <v>55</v>
      </c>
      <c r="H4" s="5" t="s">
        <v>60</v>
      </c>
      <c r="I4" s="5" t="s">
        <v>60</v>
      </c>
      <c r="J4" s="5" t="s">
        <v>60</v>
      </c>
      <c r="K4" s="5" t="s">
        <v>60</v>
      </c>
      <c r="L4" s="5" t="s">
        <v>60</v>
      </c>
      <c r="M4" s="5" t="s">
        <v>60</v>
      </c>
      <c r="N4" s="5" t="s">
        <v>60</v>
      </c>
      <c r="O4" s="5" t="s">
        <v>60</v>
      </c>
      <c r="P4" s="5" t="s">
        <v>60</v>
      </c>
      <c r="Q4" s="5" t="s">
        <v>60</v>
      </c>
      <c r="R4" s="5" t="s">
        <v>60</v>
      </c>
      <c r="S4" s="5" t="s">
        <v>60</v>
      </c>
      <c r="T4" s="5" t="s">
        <v>60</v>
      </c>
      <c r="U4" s="5" t="s">
        <v>60</v>
      </c>
      <c r="V4" s="5" t="s">
        <v>60</v>
      </c>
      <c r="W4" s="61"/>
      <c r="X4" s="63"/>
      <c r="Y4" s="77"/>
    </row>
    <row r="5" spans="1:25" ht="17.399999999999999" x14ac:dyDescent="0.25">
      <c r="A5" s="18" t="s">
        <v>139</v>
      </c>
      <c r="B5" s="19" t="s">
        <v>140</v>
      </c>
      <c r="C5" s="24">
        <v>25</v>
      </c>
      <c r="D5" s="25" t="s">
        <v>12</v>
      </c>
      <c r="E5" s="25" t="s">
        <v>12</v>
      </c>
      <c r="F5" s="25">
        <v>19</v>
      </c>
      <c r="G5" s="25">
        <v>18</v>
      </c>
      <c r="H5" s="25" t="s">
        <v>12</v>
      </c>
      <c r="I5" s="25" t="s">
        <v>12</v>
      </c>
      <c r="J5" s="25" t="s">
        <v>12</v>
      </c>
      <c r="K5" s="25" t="s">
        <v>12</v>
      </c>
      <c r="L5" s="25" t="s">
        <v>12</v>
      </c>
      <c r="M5" s="25" t="s">
        <v>12</v>
      </c>
      <c r="N5" s="25" t="s">
        <v>12</v>
      </c>
      <c r="O5" s="25" t="s">
        <v>12</v>
      </c>
      <c r="P5" s="25" t="s">
        <v>12</v>
      </c>
      <c r="Q5" s="25" t="s">
        <v>12</v>
      </c>
      <c r="R5" s="25" t="s">
        <v>12</v>
      </c>
      <c r="S5" s="25" t="s">
        <v>12</v>
      </c>
      <c r="T5" s="25" t="s">
        <v>12</v>
      </c>
      <c r="U5" s="25" t="s">
        <v>12</v>
      </c>
      <c r="V5" s="26" t="s">
        <v>12</v>
      </c>
      <c r="W5" s="27">
        <v>62</v>
      </c>
      <c r="X5" s="28">
        <v>5</v>
      </c>
      <c r="Y5" s="29">
        <v>1</v>
      </c>
    </row>
    <row r="6" spans="1:25" ht="17.399999999999999" x14ac:dyDescent="0.25">
      <c r="A6" s="30" t="s">
        <v>136</v>
      </c>
      <c r="B6" s="31" t="s">
        <v>137</v>
      </c>
      <c r="C6" s="32">
        <v>20</v>
      </c>
      <c r="D6" s="33" t="s">
        <v>12</v>
      </c>
      <c r="E6" s="33" t="s">
        <v>12</v>
      </c>
      <c r="F6" s="33">
        <v>12</v>
      </c>
      <c r="G6" s="33" t="s">
        <v>12</v>
      </c>
      <c r="H6" s="33" t="s">
        <v>12</v>
      </c>
      <c r="I6" s="33" t="s">
        <v>12</v>
      </c>
      <c r="J6" s="33" t="s">
        <v>12</v>
      </c>
      <c r="K6" s="33" t="s">
        <v>12</v>
      </c>
      <c r="L6" s="33" t="s">
        <v>12</v>
      </c>
      <c r="M6" s="33" t="s">
        <v>12</v>
      </c>
      <c r="N6" s="33" t="s">
        <v>12</v>
      </c>
      <c r="O6" s="33" t="s">
        <v>12</v>
      </c>
      <c r="P6" s="33" t="s">
        <v>12</v>
      </c>
      <c r="Q6" s="33" t="s">
        <v>12</v>
      </c>
      <c r="R6" s="33" t="s">
        <v>12</v>
      </c>
      <c r="S6" s="33" t="s">
        <v>12</v>
      </c>
      <c r="T6" s="33" t="s">
        <v>12</v>
      </c>
      <c r="U6" s="33" t="s">
        <v>12</v>
      </c>
      <c r="V6" s="34" t="s">
        <v>12</v>
      </c>
      <c r="W6" s="35">
        <v>32</v>
      </c>
      <c r="X6" s="36">
        <v>2</v>
      </c>
      <c r="Y6" s="29">
        <v>2</v>
      </c>
    </row>
    <row r="7" spans="1:25" ht="17.399999999999999" x14ac:dyDescent="0.25">
      <c r="A7" s="30" t="s">
        <v>79</v>
      </c>
      <c r="B7" s="31" t="s">
        <v>79</v>
      </c>
      <c r="C7" s="32" t="s">
        <v>12</v>
      </c>
      <c r="D7" s="33" t="s">
        <v>12</v>
      </c>
      <c r="E7" s="33">
        <v>20</v>
      </c>
      <c r="F7" s="33" t="s">
        <v>12</v>
      </c>
      <c r="G7" s="33">
        <v>9</v>
      </c>
      <c r="H7" s="33" t="s">
        <v>12</v>
      </c>
      <c r="I7" s="33" t="s">
        <v>12</v>
      </c>
      <c r="J7" s="33" t="s">
        <v>12</v>
      </c>
      <c r="K7" s="33" t="s">
        <v>12</v>
      </c>
      <c r="L7" s="33" t="s">
        <v>12</v>
      </c>
      <c r="M7" s="33" t="s">
        <v>12</v>
      </c>
      <c r="N7" s="33" t="s">
        <v>12</v>
      </c>
      <c r="O7" s="33" t="s">
        <v>12</v>
      </c>
      <c r="P7" s="33" t="s">
        <v>12</v>
      </c>
      <c r="Q7" s="33" t="s">
        <v>12</v>
      </c>
      <c r="R7" s="33" t="s">
        <v>12</v>
      </c>
      <c r="S7" s="33" t="s">
        <v>12</v>
      </c>
      <c r="T7" s="33" t="s">
        <v>12</v>
      </c>
      <c r="U7" s="33" t="s">
        <v>12</v>
      </c>
      <c r="V7" s="34" t="s">
        <v>12</v>
      </c>
      <c r="W7" s="35">
        <v>29</v>
      </c>
      <c r="X7" s="36">
        <v>2</v>
      </c>
      <c r="Y7" s="29">
        <v>3</v>
      </c>
    </row>
    <row r="8" spans="1:25" ht="17.399999999999999" x14ac:dyDescent="0.25">
      <c r="A8" s="30" t="s">
        <v>122</v>
      </c>
      <c r="B8" s="31" t="s">
        <v>123</v>
      </c>
      <c r="C8" s="32" t="s">
        <v>12</v>
      </c>
      <c r="D8" s="33" t="s">
        <v>12</v>
      </c>
      <c r="E8" s="33" t="s">
        <v>12</v>
      </c>
      <c r="F8" s="33" t="s">
        <v>12</v>
      </c>
      <c r="G8" s="33">
        <v>25</v>
      </c>
      <c r="H8" s="33" t="s">
        <v>12</v>
      </c>
      <c r="I8" s="33" t="s">
        <v>12</v>
      </c>
      <c r="J8" s="33" t="s">
        <v>12</v>
      </c>
      <c r="K8" s="33" t="s">
        <v>12</v>
      </c>
      <c r="L8" s="33" t="s">
        <v>12</v>
      </c>
      <c r="M8" s="33" t="s">
        <v>12</v>
      </c>
      <c r="N8" s="33" t="s">
        <v>12</v>
      </c>
      <c r="O8" s="33" t="s">
        <v>12</v>
      </c>
      <c r="P8" s="33" t="s">
        <v>12</v>
      </c>
      <c r="Q8" s="33" t="s">
        <v>12</v>
      </c>
      <c r="R8" s="33" t="s">
        <v>12</v>
      </c>
      <c r="S8" s="33" t="s">
        <v>12</v>
      </c>
      <c r="T8" s="33" t="s">
        <v>12</v>
      </c>
      <c r="U8" s="33" t="s">
        <v>12</v>
      </c>
      <c r="V8" s="34" t="s">
        <v>12</v>
      </c>
      <c r="W8" s="35">
        <v>25</v>
      </c>
      <c r="X8" s="36">
        <v>1</v>
      </c>
      <c r="Y8" s="29">
        <v>4</v>
      </c>
    </row>
    <row r="9" spans="1:25" ht="17.399999999999999" x14ac:dyDescent="0.25">
      <c r="A9" s="30" t="s">
        <v>141</v>
      </c>
      <c r="B9" s="31" t="s">
        <v>142</v>
      </c>
      <c r="C9" s="32" t="s">
        <v>12</v>
      </c>
      <c r="D9" s="33" t="s">
        <v>12</v>
      </c>
      <c r="E9" s="33">
        <v>25</v>
      </c>
      <c r="F9" s="33" t="s">
        <v>12</v>
      </c>
      <c r="G9" s="33" t="s">
        <v>12</v>
      </c>
      <c r="H9" s="33" t="s">
        <v>12</v>
      </c>
      <c r="I9" s="33" t="s">
        <v>12</v>
      </c>
      <c r="J9" s="33" t="s">
        <v>12</v>
      </c>
      <c r="K9" s="33" t="s">
        <v>12</v>
      </c>
      <c r="L9" s="33" t="s">
        <v>12</v>
      </c>
      <c r="M9" s="33" t="s">
        <v>12</v>
      </c>
      <c r="N9" s="33" t="s">
        <v>12</v>
      </c>
      <c r="O9" s="33" t="s">
        <v>12</v>
      </c>
      <c r="P9" s="33" t="s">
        <v>12</v>
      </c>
      <c r="Q9" s="33" t="s">
        <v>12</v>
      </c>
      <c r="R9" s="33" t="s">
        <v>12</v>
      </c>
      <c r="S9" s="33" t="s">
        <v>12</v>
      </c>
      <c r="T9" s="33" t="s">
        <v>12</v>
      </c>
      <c r="U9" s="33" t="s">
        <v>12</v>
      </c>
      <c r="V9" s="34" t="s">
        <v>12</v>
      </c>
      <c r="W9" s="35">
        <v>25</v>
      </c>
      <c r="X9" s="36">
        <v>1</v>
      </c>
      <c r="Y9" s="29">
        <v>4</v>
      </c>
    </row>
    <row r="10" spans="1:25" ht="17.399999999999999" x14ac:dyDescent="0.25">
      <c r="A10" s="30" t="s">
        <v>143</v>
      </c>
      <c r="B10" s="31" t="s">
        <v>144</v>
      </c>
      <c r="C10" s="32" t="s">
        <v>12</v>
      </c>
      <c r="D10" s="33" t="s">
        <v>12</v>
      </c>
      <c r="E10" s="33" t="s">
        <v>12</v>
      </c>
      <c r="F10" s="33">
        <v>20</v>
      </c>
      <c r="G10" s="33" t="s">
        <v>12</v>
      </c>
      <c r="H10" s="33" t="s">
        <v>12</v>
      </c>
      <c r="I10" s="33" t="s">
        <v>12</v>
      </c>
      <c r="J10" s="33" t="s">
        <v>12</v>
      </c>
      <c r="K10" s="33" t="s">
        <v>12</v>
      </c>
      <c r="L10" s="33" t="s">
        <v>12</v>
      </c>
      <c r="M10" s="33" t="s">
        <v>12</v>
      </c>
      <c r="N10" s="33" t="s">
        <v>12</v>
      </c>
      <c r="O10" s="33" t="s">
        <v>12</v>
      </c>
      <c r="P10" s="33" t="s">
        <v>12</v>
      </c>
      <c r="Q10" s="33" t="s">
        <v>12</v>
      </c>
      <c r="R10" s="33" t="s">
        <v>12</v>
      </c>
      <c r="S10" s="33" t="s">
        <v>12</v>
      </c>
      <c r="T10" s="33" t="s">
        <v>12</v>
      </c>
      <c r="U10" s="33" t="s">
        <v>12</v>
      </c>
      <c r="V10" s="34" t="s">
        <v>12</v>
      </c>
      <c r="W10" s="35">
        <v>20</v>
      </c>
      <c r="X10" s="36">
        <v>1</v>
      </c>
      <c r="Y10" s="29">
        <v>6</v>
      </c>
    </row>
    <row r="11" spans="1:25" ht="17.399999999999999" x14ac:dyDescent="0.25">
      <c r="A11" s="30" t="s">
        <v>90</v>
      </c>
      <c r="B11" s="31" t="s">
        <v>91</v>
      </c>
      <c r="C11" s="32" t="s">
        <v>12</v>
      </c>
      <c r="D11" s="33" t="s">
        <v>12</v>
      </c>
      <c r="E11" s="33">
        <v>9</v>
      </c>
      <c r="F11" s="33" t="s">
        <v>12</v>
      </c>
      <c r="G11" s="33">
        <v>6</v>
      </c>
      <c r="H11" s="33" t="s">
        <v>12</v>
      </c>
      <c r="I11" s="33" t="s">
        <v>12</v>
      </c>
      <c r="J11" s="33" t="s">
        <v>12</v>
      </c>
      <c r="K11" s="33" t="s">
        <v>12</v>
      </c>
      <c r="L11" s="33" t="s">
        <v>12</v>
      </c>
      <c r="M11" s="33" t="s">
        <v>12</v>
      </c>
      <c r="N11" s="33" t="s">
        <v>12</v>
      </c>
      <c r="O11" s="33" t="s">
        <v>12</v>
      </c>
      <c r="P11" s="33" t="s">
        <v>12</v>
      </c>
      <c r="Q11" s="33" t="s">
        <v>12</v>
      </c>
      <c r="R11" s="33" t="s">
        <v>12</v>
      </c>
      <c r="S11" s="33" t="s">
        <v>12</v>
      </c>
      <c r="T11" s="33" t="s">
        <v>12</v>
      </c>
      <c r="U11" s="33" t="s">
        <v>12</v>
      </c>
      <c r="V11" s="34" t="s">
        <v>12</v>
      </c>
      <c r="W11" s="35">
        <v>15</v>
      </c>
      <c r="X11" s="36">
        <v>2</v>
      </c>
      <c r="Y11" s="29">
        <v>7</v>
      </c>
    </row>
    <row r="12" spans="1:25" ht="17.399999999999999" x14ac:dyDescent="0.25">
      <c r="A12" s="30" t="s">
        <v>88</v>
      </c>
      <c r="B12" s="31" t="s">
        <v>89</v>
      </c>
      <c r="C12" s="32" t="s">
        <v>12</v>
      </c>
      <c r="D12" s="33" t="s">
        <v>12</v>
      </c>
      <c r="E12" s="33" t="s">
        <v>12</v>
      </c>
      <c r="F12" s="33" t="s">
        <v>12</v>
      </c>
      <c r="G12" s="33">
        <v>12</v>
      </c>
      <c r="H12" s="33" t="s">
        <v>12</v>
      </c>
      <c r="I12" s="33" t="s">
        <v>12</v>
      </c>
      <c r="J12" s="33" t="s">
        <v>12</v>
      </c>
      <c r="K12" s="33" t="s">
        <v>12</v>
      </c>
      <c r="L12" s="33" t="s">
        <v>12</v>
      </c>
      <c r="M12" s="33" t="s">
        <v>12</v>
      </c>
      <c r="N12" s="33" t="s">
        <v>12</v>
      </c>
      <c r="O12" s="33" t="s">
        <v>12</v>
      </c>
      <c r="P12" s="33" t="s">
        <v>12</v>
      </c>
      <c r="Q12" s="33" t="s">
        <v>12</v>
      </c>
      <c r="R12" s="33" t="s">
        <v>12</v>
      </c>
      <c r="S12" s="33" t="s">
        <v>12</v>
      </c>
      <c r="T12" s="33" t="s">
        <v>12</v>
      </c>
      <c r="U12" s="33" t="s">
        <v>12</v>
      </c>
      <c r="V12" s="34" t="s">
        <v>12</v>
      </c>
      <c r="W12" s="35">
        <v>12</v>
      </c>
      <c r="X12" s="36">
        <v>1</v>
      </c>
      <c r="Y12" s="29">
        <v>8</v>
      </c>
    </row>
    <row r="13" spans="1:25" ht="18" thickBot="1" x14ac:dyDescent="0.3">
      <c r="A13" s="45" t="s">
        <v>108</v>
      </c>
      <c r="B13" s="46" t="s">
        <v>109</v>
      </c>
      <c r="C13" s="47" t="s">
        <v>12</v>
      </c>
      <c r="D13" s="48" t="s">
        <v>12</v>
      </c>
      <c r="E13" s="48">
        <v>10</v>
      </c>
      <c r="F13" s="48" t="s">
        <v>12</v>
      </c>
      <c r="G13" s="48" t="s">
        <v>12</v>
      </c>
      <c r="H13" s="48" t="s">
        <v>12</v>
      </c>
      <c r="I13" s="48" t="s">
        <v>12</v>
      </c>
      <c r="J13" s="48" t="s">
        <v>12</v>
      </c>
      <c r="K13" s="48" t="s">
        <v>12</v>
      </c>
      <c r="L13" s="48" t="s">
        <v>12</v>
      </c>
      <c r="M13" s="48" t="s">
        <v>12</v>
      </c>
      <c r="N13" s="48" t="s">
        <v>12</v>
      </c>
      <c r="O13" s="48" t="s">
        <v>12</v>
      </c>
      <c r="P13" s="48" t="s">
        <v>12</v>
      </c>
      <c r="Q13" s="48" t="s">
        <v>12</v>
      </c>
      <c r="R13" s="48" t="s">
        <v>12</v>
      </c>
      <c r="S13" s="48" t="s">
        <v>12</v>
      </c>
      <c r="T13" s="48" t="s">
        <v>12</v>
      </c>
      <c r="U13" s="48" t="s">
        <v>12</v>
      </c>
      <c r="V13" s="49" t="s">
        <v>12</v>
      </c>
      <c r="W13" s="50">
        <v>10</v>
      </c>
      <c r="X13" s="51">
        <v>1</v>
      </c>
      <c r="Y13" s="52">
        <v>9</v>
      </c>
    </row>
    <row r="14" spans="1:25" ht="13.8" thickTop="1" x14ac:dyDescent="0.25"/>
  </sheetData>
  <mergeCells count="7">
    <mergeCell ref="A1:Y2"/>
    <mergeCell ref="A3:A4"/>
    <mergeCell ref="B3:B4"/>
    <mergeCell ref="C3:V3"/>
    <mergeCell ref="W3:W4"/>
    <mergeCell ref="X3:X4"/>
    <mergeCell ref="Y3:Y4"/>
  </mergeCells>
  <pageMargins left="0.7" right="0.7" top="0.78740157499999996" bottom="0.78740157499999996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240CD4-1209-4BA4-9891-343A1852ACD1}">
  <dimension ref="A1:Y13"/>
  <sheetViews>
    <sheetView workbookViewId="0">
      <selection activeCell="AA3" sqref="AA3"/>
    </sheetView>
  </sheetViews>
  <sheetFormatPr defaultRowHeight="13.2" x14ac:dyDescent="0.25"/>
  <cols>
    <col min="1" max="1" width="30.88671875" customWidth="1"/>
    <col min="2" max="2" width="13.44140625" customWidth="1"/>
    <col min="10" max="10" width="0.44140625" customWidth="1"/>
    <col min="11" max="22" width="8.88671875" hidden="1" customWidth="1"/>
  </cols>
  <sheetData>
    <row r="1" spans="1:25" x14ac:dyDescent="0.25">
      <c r="A1" s="71" t="s">
        <v>160</v>
      </c>
      <c r="B1" s="71"/>
      <c r="C1" s="71"/>
      <c r="D1" s="71"/>
      <c r="E1" s="71"/>
      <c r="F1" s="71"/>
      <c r="G1" s="71"/>
      <c r="H1" s="71"/>
      <c r="I1" s="71"/>
      <c r="J1" s="71"/>
      <c r="K1" s="71"/>
      <c r="L1" s="71"/>
      <c r="M1" s="71"/>
      <c r="N1" s="71"/>
      <c r="O1" s="71"/>
      <c r="P1" s="71"/>
      <c r="Q1" s="71"/>
      <c r="R1" s="71"/>
      <c r="S1" s="71"/>
      <c r="T1" s="71"/>
      <c r="U1" s="71"/>
      <c r="V1" s="71"/>
      <c r="W1" s="71"/>
      <c r="X1" s="71"/>
      <c r="Y1" s="71"/>
    </row>
    <row r="2" spans="1:25" ht="13.8" thickBot="1" x14ac:dyDescent="0.3">
      <c r="A2" s="72"/>
      <c r="B2" s="72"/>
      <c r="C2" s="72"/>
      <c r="D2" s="72"/>
      <c r="E2" s="72"/>
      <c r="F2" s="72"/>
      <c r="G2" s="72"/>
      <c r="H2" s="72"/>
      <c r="I2" s="72"/>
      <c r="J2" s="72"/>
      <c r="K2" s="72"/>
      <c r="L2" s="72"/>
      <c r="M2" s="72"/>
      <c r="N2" s="72"/>
      <c r="O2" s="72"/>
      <c r="P2" s="72"/>
      <c r="Q2" s="72"/>
      <c r="R2" s="72"/>
      <c r="S2" s="72"/>
      <c r="T2" s="72"/>
      <c r="U2" s="72"/>
      <c r="V2" s="72"/>
      <c r="W2" s="72"/>
      <c r="X2" s="72"/>
      <c r="Y2" s="72"/>
    </row>
    <row r="3" spans="1:25" ht="23.4" thickTop="1" x14ac:dyDescent="0.25">
      <c r="A3" s="64" t="s">
        <v>48</v>
      </c>
      <c r="B3" s="66" t="s">
        <v>11</v>
      </c>
      <c r="C3" s="73" t="s">
        <v>145</v>
      </c>
      <c r="D3" s="74"/>
      <c r="E3" s="74"/>
      <c r="F3" s="74"/>
      <c r="G3" s="74"/>
      <c r="H3" s="74"/>
      <c r="I3" s="74"/>
      <c r="J3" s="74"/>
      <c r="K3" s="74"/>
      <c r="L3" s="74"/>
      <c r="M3" s="74"/>
      <c r="N3" s="74"/>
      <c r="O3" s="74"/>
      <c r="P3" s="74"/>
      <c r="Q3" s="74"/>
      <c r="R3" s="74"/>
      <c r="S3" s="74"/>
      <c r="T3" s="74"/>
      <c r="U3" s="74"/>
      <c r="V3" s="75"/>
      <c r="W3" s="60" t="s">
        <v>0</v>
      </c>
      <c r="X3" s="62" t="s">
        <v>10</v>
      </c>
      <c r="Y3" s="76" t="s">
        <v>33</v>
      </c>
    </row>
    <row r="4" spans="1:25" ht="13.8" thickBot="1" x14ac:dyDescent="0.3">
      <c r="A4" s="65"/>
      <c r="B4" s="67"/>
      <c r="C4" s="4" t="s">
        <v>146</v>
      </c>
      <c r="D4" s="5" t="s">
        <v>147</v>
      </c>
      <c r="E4" s="5" t="s">
        <v>148</v>
      </c>
      <c r="F4" s="5" t="s">
        <v>149</v>
      </c>
      <c r="G4" s="5" t="s">
        <v>150</v>
      </c>
      <c r="H4" s="5" t="s">
        <v>102</v>
      </c>
      <c r="I4" s="5" t="s">
        <v>151</v>
      </c>
      <c r="J4" s="5" t="s">
        <v>60</v>
      </c>
      <c r="K4" s="5" t="s">
        <v>60</v>
      </c>
      <c r="L4" s="5" t="s">
        <v>60</v>
      </c>
      <c r="M4" s="5" t="s">
        <v>60</v>
      </c>
      <c r="N4" s="5" t="s">
        <v>60</v>
      </c>
      <c r="O4" s="5" t="s">
        <v>60</v>
      </c>
      <c r="P4" s="5" t="s">
        <v>60</v>
      </c>
      <c r="Q4" s="5" t="s">
        <v>60</v>
      </c>
      <c r="R4" s="5" t="s">
        <v>60</v>
      </c>
      <c r="S4" s="5" t="s">
        <v>60</v>
      </c>
      <c r="T4" s="5" t="s">
        <v>60</v>
      </c>
      <c r="U4" s="5" t="s">
        <v>60</v>
      </c>
      <c r="V4" s="5" t="s">
        <v>60</v>
      </c>
      <c r="W4" s="61"/>
      <c r="X4" s="63"/>
      <c r="Y4" s="77"/>
    </row>
    <row r="5" spans="1:25" ht="17.399999999999999" x14ac:dyDescent="0.25">
      <c r="A5" s="18" t="s">
        <v>106</v>
      </c>
      <c r="B5" s="19" t="s">
        <v>107</v>
      </c>
      <c r="C5" s="24" t="s">
        <v>12</v>
      </c>
      <c r="D5" s="25" t="s">
        <v>12</v>
      </c>
      <c r="E5" s="25">
        <v>15</v>
      </c>
      <c r="F5" s="25" t="s">
        <v>12</v>
      </c>
      <c r="G5" s="25">
        <v>20</v>
      </c>
      <c r="H5" s="25">
        <v>45</v>
      </c>
      <c r="I5" s="25" t="s">
        <v>12</v>
      </c>
      <c r="J5" s="25" t="s">
        <v>12</v>
      </c>
      <c r="K5" s="25" t="s">
        <v>12</v>
      </c>
      <c r="L5" s="25" t="s">
        <v>12</v>
      </c>
      <c r="M5" s="25" t="s">
        <v>12</v>
      </c>
      <c r="N5" s="25" t="s">
        <v>12</v>
      </c>
      <c r="O5" s="25" t="s">
        <v>12</v>
      </c>
      <c r="P5" s="25" t="s">
        <v>12</v>
      </c>
      <c r="Q5" s="25" t="s">
        <v>12</v>
      </c>
      <c r="R5" s="25" t="s">
        <v>12</v>
      </c>
      <c r="S5" s="25" t="s">
        <v>12</v>
      </c>
      <c r="T5" s="25" t="s">
        <v>12</v>
      </c>
      <c r="U5" s="25" t="s">
        <v>12</v>
      </c>
      <c r="V5" s="26" t="s">
        <v>12</v>
      </c>
      <c r="W5" s="27">
        <v>80</v>
      </c>
      <c r="X5" s="28">
        <v>4</v>
      </c>
      <c r="Y5" s="29">
        <v>1</v>
      </c>
    </row>
    <row r="6" spans="1:25" ht="17.399999999999999" x14ac:dyDescent="0.25">
      <c r="A6" s="30" t="s">
        <v>108</v>
      </c>
      <c r="B6" s="31" t="s">
        <v>109</v>
      </c>
      <c r="C6" s="32" t="s">
        <v>12</v>
      </c>
      <c r="D6" s="33" t="s">
        <v>12</v>
      </c>
      <c r="E6" s="33">
        <v>25</v>
      </c>
      <c r="F6" s="33">
        <v>25</v>
      </c>
      <c r="G6" s="33" t="s">
        <v>12</v>
      </c>
      <c r="H6" s="33" t="s">
        <v>12</v>
      </c>
      <c r="I6" s="33" t="s">
        <v>12</v>
      </c>
      <c r="J6" s="33" t="s">
        <v>12</v>
      </c>
      <c r="K6" s="33" t="s">
        <v>12</v>
      </c>
      <c r="L6" s="33" t="s">
        <v>12</v>
      </c>
      <c r="M6" s="33" t="s">
        <v>12</v>
      </c>
      <c r="N6" s="33" t="s">
        <v>12</v>
      </c>
      <c r="O6" s="33" t="s">
        <v>12</v>
      </c>
      <c r="P6" s="33" t="s">
        <v>12</v>
      </c>
      <c r="Q6" s="33" t="s">
        <v>12</v>
      </c>
      <c r="R6" s="33" t="s">
        <v>12</v>
      </c>
      <c r="S6" s="33" t="s">
        <v>12</v>
      </c>
      <c r="T6" s="33" t="s">
        <v>12</v>
      </c>
      <c r="U6" s="33" t="s">
        <v>12</v>
      </c>
      <c r="V6" s="34" t="s">
        <v>12</v>
      </c>
      <c r="W6" s="35">
        <v>50</v>
      </c>
      <c r="X6" s="36">
        <v>2</v>
      </c>
      <c r="Y6" s="29">
        <v>2</v>
      </c>
    </row>
    <row r="7" spans="1:25" ht="17.399999999999999" x14ac:dyDescent="0.25">
      <c r="A7" s="30" t="s">
        <v>80</v>
      </c>
      <c r="B7" s="31" t="s">
        <v>81</v>
      </c>
      <c r="C7" s="32" t="s">
        <v>12</v>
      </c>
      <c r="D7" s="33" t="s">
        <v>12</v>
      </c>
      <c r="E7" s="33" t="s">
        <v>12</v>
      </c>
      <c r="F7" s="33" t="s">
        <v>12</v>
      </c>
      <c r="G7" s="33" t="s">
        <v>12</v>
      </c>
      <c r="H7" s="33" t="s">
        <v>12</v>
      </c>
      <c r="I7" s="33">
        <v>25</v>
      </c>
      <c r="J7" s="33" t="s">
        <v>12</v>
      </c>
      <c r="K7" s="33" t="s">
        <v>12</v>
      </c>
      <c r="L7" s="33" t="s">
        <v>12</v>
      </c>
      <c r="M7" s="33" t="s">
        <v>12</v>
      </c>
      <c r="N7" s="33" t="s">
        <v>12</v>
      </c>
      <c r="O7" s="33" t="s">
        <v>12</v>
      </c>
      <c r="P7" s="33" t="s">
        <v>12</v>
      </c>
      <c r="Q7" s="33" t="s">
        <v>12</v>
      </c>
      <c r="R7" s="33" t="s">
        <v>12</v>
      </c>
      <c r="S7" s="33" t="s">
        <v>12</v>
      </c>
      <c r="T7" s="33" t="s">
        <v>12</v>
      </c>
      <c r="U7" s="33" t="s">
        <v>12</v>
      </c>
      <c r="V7" s="34" t="s">
        <v>12</v>
      </c>
      <c r="W7" s="35">
        <v>25</v>
      </c>
      <c r="X7" s="36">
        <v>1</v>
      </c>
      <c r="Y7" s="29">
        <v>3</v>
      </c>
    </row>
    <row r="8" spans="1:25" ht="17.399999999999999" x14ac:dyDescent="0.25">
      <c r="A8" s="30" t="s">
        <v>90</v>
      </c>
      <c r="B8" s="31" t="s">
        <v>91</v>
      </c>
      <c r="C8" s="32" t="s">
        <v>12</v>
      </c>
      <c r="D8" s="33" t="s">
        <v>12</v>
      </c>
      <c r="E8" s="33" t="s">
        <v>12</v>
      </c>
      <c r="F8" s="33" t="s">
        <v>12</v>
      </c>
      <c r="G8" s="33" t="s">
        <v>12</v>
      </c>
      <c r="H8" s="33" t="s">
        <v>12</v>
      </c>
      <c r="I8" s="33">
        <v>22</v>
      </c>
      <c r="J8" s="33" t="s">
        <v>12</v>
      </c>
      <c r="K8" s="33" t="s">
        <v>12</v>
      </c>
      <c r="L8" s="33" t="s">
        <v>12</v>
      </c>
      <c r="M8" s="33" t="s">
        <v>12</v>
      </c>
      <c r="N8" s="33" t="s">
        <v>12</v>
      </c>
      <c r="O8" s="33" t="s">
        <v>12</v>
      </c>
      <c r="P8" s="33" t="s">
        <v>12</v>
      </c>
      <c r="Q8" s="33" t="s">
        <v>12</v>
      </c>
      <c r="R8" s="33" t="s">
        <v>12</v>
      </c>
      <c r="S8" s="33" t="s">
        <v>12</v>
      </c>
      <c r="T8" s="33" t="s">
        <v>12</v>
      </c>
      <c r="U8" s="33" t="s">
        <v>12</v>
      </c>
      <c r="V8" s="34" t="s">
        <v>12</v>
      </c>
      <c r="W8" s="35">
        <v>22</v>
      </c>
      <c r="X8" s="36">
        <v>2</v>
      </c>
      <c r="Y8" s="29">
        <v>4</v>
      </c>
    </row>
    <row r="9" spans="1:25" ht="17.399999999999999" x14ac:dyDescent="0.25">
      <c r="A9" s="30" t="s">
        <v>79</v>
      </c>
      <c r="B9" s="31" t="s">
        <v>79</v>
      </c>
      <c r="C9" s="32" t="s">
        <v>12</v>
      </c>
      <c r="D9" s="33" t="s">
        <v>12</v>
      </c>
      <c r="E9" s="33" t="s">
        <v>12</v>
      </c>
      <c r="F9" s="33">
        <v>20</v>
      </c>
      <c r="G9" s="33" t="s">
        <v>12</v>
      </c>
      <c r="H9" s="33" t="s">
        <v>12</v>
      </c>
      <c r="I9" s="33" t="s">
        <v>12</v>
      </c>
      <c r="J9" s="33" t="s">
        <v>12</v>
      </c>
      <c r="K9" s="33" t="s">
        <v>12</v>
      </c>
      <c r="L9" s="33" t="s">
        <v>12</v>
      </c>
      <c r="M9" s="33" t="s">
        <v>12</v>
      </c>
      <c r="N9" s="33" t="s">
        <v>12</v>
      </c>
      <c r="O9" s="33" t="s">
        <v>12</v>
      </c>
      <c r="P9" s="33" t="s">
        <v>12</v>
      </c>
      <c r="Q9" s="33" t="s">
        <v>12</v>
      </c>
      <c r="R9" s="33" t="s">
        <v>12</v>
      </c>
      <c r="S9" s="33" t="s">
        <v>12</v>
      </c>
      <c r="T9" s="33" t="s">
        <v>12</v>
      </c>
      <c r="U9" s="33" t="s">
        <v>12</v>
      </c>
      <c r="V9" s="34" t="s">
        <v>12</v>
      </c>
      <c r="W9" s="35">
        <v>20</v>
      </c>
      <c r="X9" s="36">
        <v>1</v>
      </c>
      <c r="Y9" s="29">
        <v>5</v>
      </c>
    </row>
    <row r="10" spans="1:25" ht="17.399999999999999" x14ac:dyDescent="0.25">
      <c r="A10" s="30" t="s">
        <v>141</v>
      </c>
      <c r="B10" s="31" t="s">
        <v>142</v>
      </c>
      <c r="C10" s="32" t="s">
        <v>12</v>
      </c>
      <c r="D10" s="33" t="s">
        <v>12</v>
      </c>
      <c r="E10" s="33" t="s">
        <v>12</v>
      </c>
      <c r="F10" s="33" t="s">
        <v>12</v>
      </c>
      <c r="G10" s="33" t="s">
        <v>12</v>
      </c>
      <c r="H10" s="33" t="s">
        <v>12</v>
      </c>
      <c r="I10" s="33">
        <v>20</v>
      </c>
      <c r="J10" s="33" t="s">
        <v>12</v>
      </c>
      <c r="K10" s="33" t="s">
        <v>12</v>
      </c>
      <c r="L10" s="33" t="s">
        <v>12</v>
      </c>
      <c r="M10" s="33" t="s">
        <v>12</v>
      </c>
      <c r="N10" s="33" t="s">
        <v>12</v>
      </c>
      <c r="O10" s="33" t="s">
        <v>12</v>
      </c>
      <c r="P10" s="33" t="s">
        <v>12</v>
      </c>
      <c r="Q10" s="33" t="s">
        <v>12</v>
      </c>
      <c r="R10" s="33" t="s">
        <v>12</v>
      </c>
      <c r="S10" s="33" t="s">
        <v>12</v>
      </c>
      <c r="T10" s="33" t="s">
        <v>12</v>
      </c>
      <c r="U10" s="33" t="s">
        <v>12</v>
      </c>
      <c r="V10" s="34" t="s">
        <v>12</v>
      </c>
      <c r="W10" s="35">
        <v>20</v>
      </c>
      <c r="X10" s="36">
        <v>1</v>
      </c>
      <c r="Y10" s="29">
        <v>6</v>
      </c>
    </row>
    <row r="11" spans="1:25" ht="17.399999999999999" x14ac:dyDescent="0.25">
      <c r="A11" s="30" t="s">
        <v>143</v>
      </c>
      <c r="B11" s="31" t="s">
        <v>144</v>
      </c>
      <c r="C11" s="32" t="s">
        <v>12</v>
      </c>
      <c r="D11" s="33" t="s">
        <v>12</v>
      </c>
      <c r="E11" s="33" t="s">
        <v>12</v>
      </c>
      <c r="F11" s="33">
        <v>15</v>
      </c>
      <c r="G11" s="33" t="s">
        <v>12</v>
      </c>
      <c r="H11" s="33" t="s">
        <v>12</v>
      </c>
      <c r="I11" s="33" t="s">
        <v>12</v>
      </c>
      <c r="J11" s="33" t="s">
        <v>12</v>
      </c>
      <c r="K11" s="33" t="s">
        <v>12</v>
      </c>
      <c r="L11" s="33" t="s">
        <v>12</v>
      </c>
      <c r="M11" s="33" t="s">
        <v>12</v>
      </c>
      <c r="N11" s="33" t="s">
        <v>12</v>
      </c>
      <c r="O11" s="33" t="s">
        <v>12</v>
      </c>
      <c r="P11" s="33" t="s">
        <v>12</v>
      </c>
      <c r="Q11" s="33" t="s">
        <v>12</v>
      </c>
      <c r="R11" s="33" t="s">
        <v>12</v>
      </c>
      <c r="S11" s="33" t="s">
        <v>12</v>
      </c>
      <c r="T11" s="33" t="s">
        <v>12</v>
      </c>
      <c r="U11" s="33" t="s">
        <v>12</v>
      </c>
      <c r="V11" s="34" t="s">
        <v>12</v>
      </c>
      <c r="W11" s="35">
        <v>15</v>
      </c>
      <c r="X11" s="36">
        <v>1</v>
      </c>
      <c r="Y11" s="29">
        <v>6</v>
      </c>
    </row>
    <row r="12" spans="1:25" ht="18" thickBot="1" x14ac:dyDescent="0.3">
      <c r="A12" s="45" t="s">
        <v>96</v>
      </c>
      <c r="B12" s="46" t="s">
        <v>97</v>
      </c>
      <c r="C12" s="47" t="s">
        <v>12</v>
      </c>
      <c r="D12" s="48" t="s">
        <v>12</v>
      </c>
      <c r="E12" s="48">
        <v>20</v>
      </c>
      <c r="F12" s="48" t="s">
        <v>12</v>
      </c>
      <c r="G12" s="48" t="s">
        <v>12</v>
      </c>
      <c r="H12" s="48" t="s">
        <v>12</v>
      </c>
      <c r="I12" s="48">
        <v>15</v>
      </c>
      <c r="J12" s="48" t="s">
        <v>12</v>
      </c>
      <c r="K12" s="48" t="s">
        <v>12</v>
      </c>
      <c r="L12" s="48" t="s">
        <v>12</v>
      </c>
      <c r="M12" s="48" t="s">
        <v>12</v>
      </c>
      <c r="N12" s="48" t="s">
        <v>12</v>
      </c>
      <c r="O12" s="48" t="s">
        <v>12</v>
      </c>
      <c r="P12" s="48" t="s">
        <v>12</v>
      </c>
      <c r="Q12" s="48" t="s">
        <v>12</v>
      </c>
      <c r="R12" s="48" t="s">
        <v>12</v>
      </c>
      <c r="S12" s="48" t="s">
        <v>12</v>
      </c>
      <c r="T12" s="48" t="s">
        <v>12</v>
      </c>
      <c r="U12" s="48" t="s">
        <v>12</v>
      </c>
      <c r="V12" s="49" t="s">
        <v>12</v>
      </c>
      <c r="W12" s="50">
        <v>35</v>
      </c>
      <c r="X12" s="51">
        <v>2</v>
      </c>
      <c r="Y12" s="52">
        <v>8</v>
      </c>
    </row>
    <row r="13" spans="1:25" ht="13.8" thickTop="1" x14ac:dyDescent="0.25"/>
  </sheetData>
  <mergeCells count="7">
    <mergeCell ref="A1:Y2"/>
    <mergeCell ref="A3:A4"/>
    <mergeCell ref="B3:B4"/>
    <mergeCell ref="C3:V3"/>
    <mergeCell ref="W3:W4"/>
    <mergeCell ref="X3:X4"/>
    <mergeCell ref="Y3:Y4"/>
  </mergeCells>
  <pageMargins left="0.7" right="0.7" top="0.78740157499999996" bottom="0.78740157499999996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C6B35C-9E98-495F-BEC1-31C6F319260F}">
  <dimension ref="A1:Y11"/>
  <sheetViews>
    <sheetView workbookViewId="0">
      <selection activeCell="AB5" sqref="AB5"/>
    </sheetView>
  </sheetViews>
  <sheetFormatPr defaultRowHeight="13.2" x14ac:dyDescent="0.25"/>
  <cols>
    <col min="1" max="1" width="35.44140625" customWidth="1"/>
    <col min="2" max="2" width="14" customWidth="1"/>
    <col min="6" max="6" width="8.88671875" customWidth="1"/>
    <col min="7" max="7" width="12.6640625" customWidth="1"/>
    <col min="8" max="21" width="8.88671875" hidden="1" customWidth="1"/>
    <col min="22" max="22" width="10" customWidth="1"/>
  </cols>
  <sheetData>
    <row r="1" spans="1:25" x14ac:dyDescent="0.25">
      <c r="A1" s="71" t="s">
        <v>159</v>
      </c>
      <c r="B1" s="71"/>
      <c r="C1" s="71"/>
      <c r="D1" s="71"/>
      <c r="E1" s="71"/>
      <c r="F1" s="71"/>
      <c r="G1" s="71"/>
      <c r="H1" s="71"/>
      <c r="I1" s="71"/>
      <c r="J1" s="71"/>
      <c r="K1" s="71"/>
      <c r="L1" s="71"/>
      <c r="M1" s="71"/>
      <c r="N1" s="71"/>
      <c r="O1" s="71"/>
      <c r="P1" s="71"/>
      <c r="Q1" s="71"/>
      <c r="R1" s="71"/>
      <c r="S1" s="71"/>
      <c r="T1" s="71"/>
      <c r="U1" s="71"/>
      <c r="V1" s="71"/>
      <c r="W1" s="71"/>
      <c r="X1" s="71"/>
      <c r="Y1" s="71"/>
    </row>
    <row r="2" spans="1:25" ht="13.8" thickBot="1" x14ac:dyDescent="0.3">
      <c r="A2" s="72"/>
      <c r="B2" s="72"/>
      <c r="C2" s="72"/>
      <c r="D2" s="72"/>
      <c r="E2" s="72"/>
      <c r="F2" s="72"/>
      <c r="G2" s="72"/>
      <c r="H2" s="72"/>
      <c r="I2" s="72"/>
      <c r="J2" s="72"/>
      <c r="K2" s="72"/>
      <c r="L2" s="72"/>
      <c r="M2" s="72"/>
      <c r="N2" s="72"/>
      <c r="O2" s="72"/>
      <c r="P2" s="72"/>
      <c r="Q2" s="72"/>
      <c r="R2" s="72"/>
      <c r="S2" s="72"/>
      <c r="T2" s="72"/>
      <c r="U2" s="72"/>
      <c r="V2" s="72"/>
      <c r="W2" s="72"/>
      <c r="X2" s="72"/>
      <c r="Y2" s="72"/>
    </row>
    <row r="3" spans="1:25" ht="23.4" thickTop="1" x14ac:dyDescent="0.25">
      <c r="A3" s="64" t="s">
        <v>48</v>
      </c>
      <c r="B3" s="66" t="s">
        <v>11</v>
      </c>
      <c r="C3" s="73" t="s">
        <v>152</v>
      </c>
      <c r="D3" s="74"/>
      <c r="E3" s="74"/>
      <c r="F3" s="74"/>
      <c r="G3" s="74"/>
      <c r="H3" s="74"/>
      <c r="I3" s="74"/>
      <c r="J3" s="74"/>
      <c r="K3" s="74"/>
      <c r="L3" s="74"/>
      <c r="M3" s="74"/>
      <c r="N3" s="74"/>
      <c r="O3" s="74"/>
      <c r="P3" s="74"/>
      <c r="Q3" s="74"/>
      <c r="R3" s="74"/>
      <c r="S3" s="74"/>
      <c r="T3" s="74"/>
      <c r="U3" s="74"/>
      <c r="V3" s="75"/>
      <c r="W3" s="60" t="s">
        <v>0</v>
      </c>
      <c r="X3" s="62" t="s">
        <v>10</v>
      </c>
      <c r="Y3" s="76" t="s">
        <v>33</v>
      </c>
    </row>
    <row r="4" spans="1:25" ht="13.8" thickBot="1" x14ac:dyDescent="0.3">
      <c r="A4" s="65"/>
      <c r="B4" s="67"/>
      <c r="C4" s="4" t="s">
        <v>153</v>
      </c>
      <c r="D4" s="5" t="s">
        <v>56</v>
      </c>
      <c r="E4" s="5" t="s">
        <v>118</v>
      </c>
      <c r="F4" s="5" t="s">
        <v>60</v>
      </c>
      <c r="G4" s="5" t="s">
        <v>60</v>
      </c>
      <c r="H4" s="5" t="s">
        <v>60</v>
      </c>
      <c r="I4" s="5" t="s">
        <v>60</v>
      </c>
      <c r="J4" s="5" t="s">
        <v>60</v>
      </c>
      <c r="K4" s="5" t="s">
        <v>60</v>
      </c>
      <c r="L4" s="5" t="s">
        <v>60</v>
      </c>
      <c r="M4" s="5" t="s">
        <v>60</v>
      </c>
      <c r="N4" s="5" t="s">
        <v>60</v>
      </c>
      <c r="O4" s="5" t="s">
        <v>60</v>
      </c>
      <c r="P4" s="5" t="s">
        <v>60</v>
      </c>
      <c r="Q4" s="5" t="s">
        <v>60</v>
      </c>
      <c r="R4" s="5" t="s">
        <v>60</v>
      </c>
      <c r="S4" s="5" t="s">
        <v>60</v>
      </c>
      <c r="T4" s="5" t="s">
        <v>60</v>
      </c>
      <c r="U4" s="5" t="s">
        <v>60</v>
      </c>
      <c r="V4" s="5" t="s">
        <v>60</v>
      </c>
      <c r="W4" s="61"/>
      <c r="X4" s="63"/>
      <c r="Y4" s="77"/>
    </row>
    <row r="5" spans="1:25" ht="17.399999999999999" x14ac:dyDescent="0.25">
      <c r="A5" s="18" t="s">
        <v>122</v>
      </c>
      <c r="B5" s="19" t="s">
        <v>123</v>
      </c>
      <c r="C5" s="24">
        <v>25</v>
      </c>
      <c r="D5" s="25">
        <v>25</v>
      </c>
      <c r="E5" s="25" t="s">
        <v>12</v>
      </c>
      <c r="F5" s="25" t="s">
        <v>12</v>
      </c>
      <c r="G5" s="25" t="s">
        <v>12</v>
      </c>
      <c r="H5" s="25" t="s">
        <v>12</v>
      </c>
      <c r="I5" s="25" t="s">
        <v>12</v>
      </c>
      <c r="J5" s="25" t="s">
        <v>12</v>
      </c>
      <c r="K5" s="25" t="s">
        <v>12</v>
      </c>
      <c r="L5" s="25" t="s">
        <v>12</v>
      </c>
      <c r="M5" s="25" t="s">
        <v>12</v>
      </c>
      <c r="N5" s="25" t="s">
        <v>12</v>
      </c>
      <c r="O5" s="25" t="s">
        <v>12</v>
      </c>
      <c r="P5" s="25" t="s">
        <v>12</v>
      </c>
      <c r="Q5" s="25" t="s">
        <v>12</v>
      </c>
      <c r="R5" s="25" t="s">
        <v>12</v>
      </c>
      <c r="S5" s="25" t="s">
        <v>12</v>
      </c>
      <c r="T5" s="25" t="s">
        <v>12</v>
      </c>
      <c r="U5" s="25" t="s">
        <v>12</v>
      </c>
      <c r="V5" s="26" t="s">
        <v>12</v>
      </c>
      <c r="W5" s="27">
        <v>50</v>
      </c>
      <c r="X5" s="28">
        <v>2</v>
      </c>
      <c r="Y5" s="29">
        <v>1</v>
      </c>
    </row>
    <row r="6" spans="1:25" ht="17.399999999999999" x14ac:dyDescent="0.25">
      <c r="A6" s="30" t="s">
        <v>88</v>
      </c>
      <c r="B6" s="31" t="s">
        <v>89</v>
      </c>
      <c r="C6" s="32" t="s">
        <v>12</v>
      </c>
      <c r="D6" s="33">
        <v>15</v>
      </c>
      <c r="E6" s="33">
        <v>30</v>
      </c>
      <c r="F6" s="33" t="s">
        <v>12</v>
      </c>
      <c r="G6" s="33" t="s">
        <v>12</v>
      </c>
      <c r="H6" s="33" t="s">
        <v>12</v>
      </c>
      <c r="I6" s="33" t="s">
        <v>12</v>
      </c>
      <c r="J6" s="33" t="s">
        <v>12</v>
      </c>
      <c r="K6" s="33" t="s">
        <v>12</v>
      </c>
      <c r="L6" s="33" t="s">
        <v>12</v>
      </c>
      <c r="M6" s="33" t="s">
        <v>12</v>
      </c>
      <c r="N6" s="33" t="s">
        <v>12</v>
      </c>
      <c r="O6" s="33" t="s">
        <v>12</v>
      </c>
      <c r="P6" s="33" t="s">
        <v>12</v>
      </c>
      <c r="Q6" s="33" t="s">
        <v>12</v>
      </c>
      <c r="R6" s="33" t="s">
        <v>12</v>
      </c>
      <c r="S6" s="33" t="s">
        <v>12</v>
      </c>
      <c r="T6" s="33" t="s">
        <v>12</v>
      </c>
      <c r="U6" s="33" t="s">
        <v>12</v>
      </c>
      <c r="V6" s="34" t="s">
        <v>12</v>
      </c>
      <c r="W6" s="35">
        <v>45</v>
      </c>
      <c r="X6" s="36">
        <v>3</v>
      </c>
      <c r="Y6" s="29">
        <v>2</v>
      </c>
    </row>
    <row r="7" spans="1:25" ht="17.399999999999999" x14ac:dyDescent="0.25">
      <c r="A7" s="30" t="s">
        <v>139</v>
      </c>
      <c r="B7" s="31" t="s">
        <v>140</v>
      </c>
      <c r="C7" s="32" t="s">
        <v>12</v>
      </c>
      <c r="D7" s="33">
        <v>12</v>
      </c>
      <c r="E7" s="33">
        <v>25</v>
      </c>
      <c r="F7" s="33" t="s">
        <v>12</v>
      </c>
      <c r="G7" s="33" t="s">
        <v>12</v>
      </c>
      <c r="H7" s="33" t="s">
        <v>12</v>
      </c>
      <c r="I7" s="33" t="s">
        <v>12</v>
      </c>
      <c r="J7" s="33" t="s">
        <v>12</v>
      </c>
      <c r="K7" s="33" t="s">
        <v>12</v>
      </c>
      <c r="L7" s="33" t="s">
        <v>12</v>
      </c>
      <c r="M7" s="33" t="s">
        <v>12</v>
      </c>
      <c r="N7" s="33" t="s">
        <v>12</v>
      </c>
      <c r="O7" s="33" t="s">
        <v>12</v>
      </c>
      <c r="P7" s="33" t="s">
        <v>12</v>
      </c>
      <c r="Q7" s="33" t="s">
        <v>12</v>
      </c>
      <c r="R7" s="33" t="s">
        <v>12</v>
      </c>
      <c r="S7" s="33" t="s">
        <v>12</v>
      </c>
      <c r="T7" s="33" t="s">
        <v>12</v>
      </c>
      <c r="U7" s="33" t="s">
        <v>12</v>
      </c>
      <c r="V7" s="34" t="s">
        <v>12</v>
      </c>
      <c r="W7" s="35">
        <v>37</v>
      </c>
      <c r="X7" s="36">
        <v>2</v>
      </c>
      <c r="Y7" s="29">
        <v>3</v>
      </c>
    </row>
    <row r="8" spans="1:25" ht="17.399999999999999" x14ac:dyDescent="0.25">
      <c r="A8" s="30" t="s">
        <v>84</v>
      </c>
      <c r="B8" s="31" t="s">
        <v>85</v>
      </c>
      <c r="C8" s="32">
        <v>20</v>
      </c>
      <c r="D8" s="33" t="s">
        <v>12</v>
      </c>
      <c r="E8" s="33">
        <v>15</v>
      </c>
      <c r="F8" s="33" t="s">
        <v>12</v>
      </c>
      <c r="G8" s="33" t="s">
        <v>12</v>
      </c>
      <c r="H8" s="33" t="s">
        <v>12</v>
      </c>
      <c r="I8" s="33" t="s">
        <v>12</v>
      </c>
      <c r="J8" s="33" t="s">
        <v>12</v>
      </c>
      <c r="K8" s="33" t="s">
        <v>12</v>
      </c>
      <c r="L8" s="33" t="s">
        <v>12</v>
      </c>
      <c r="M8" s="33" t="s">
        <v>12</v>
      </c>
      <c r="N8" s="33" t="s">
        <v>12</v>
      </c>
      <c r="O8" s="33" t="s">
        <v>12</v>
      </c>
      <c r="P8" s="33" t="s">
        <v>12</v>
      </c>
      <c r="Q8" s="33" t="s">
        <v>12</v>
      </c>
      <c r="R8" s="33" t="s">
        <v>12</v>
      </c>
      <c r="S8" s="33" t="s">
        <v>12</v>
      </c>
      <c r="T8" s="33" t="s">
        <v>12</v>
      </c>
      <c r="U8" s="33" t="s">
        <v>12</v>
      </c>
      <c r="V8" s="34" t="s">
        <v>12</v>
      </c>
      <c r="W8" s="35">
        <v>35</v>
      </c>
      <c r="X8" s="36">
        <v>2</v>
      </c>
      <c r="Y8" s="29">
        <v>4</v>
      </c>
    </row>
    <row r="9" spans="1:25" ht="17.399999999999999" x14ac:dyDescent="0.25">
      <c r="A9" s="30" t="s">
        <v>79</v>
      </c>
      <c r="B9" s="31" t="s">
        <v>79</v>
      </c>
      <c r="C9" s="32" t="s">
        <v>12</v>
      </c>
      <c r="D9" s="33">
        <v>20</v>
      </c>
      <c r="E9" s="33" t="s">
        <v>12</v>
      </c>
      <c r="F9" s="33" t="s">
        <v>12</v>
      </c>
      <c r="G9" s="33" t="s">
        <v>12</v>
      </c>
      <c r="H9" s="33" t="s">
        <v>12</v>
      </c>
      <c r="I9" s="33" t="s">
        <v>12</v>
      </c>
      <c r="J9" s="33" t="s">
        <v>12</v>
      </c>
      <c r="K9" s="33" t="s">
        <v>12</v>
      </c>
      <c r="L9" s="33" t="s">
        <v>12</v>
      </c>
      <c r="M9" s="33" t="s">
        <v>12</v>
      </c>
      <c r="N9" s="33" t="s">
        <v>12</v>
      </c>
      <c r="O9" s="33" t="s">
        <v>12</v>
      </c>
      <c r="P9" s="33" t="s">
        <v>12</v>
      </c>
      <c r="Q9" s="33" t="s">
        <v>12</v>
      </c>
      <c r="R9" s="33" t="s">
        <v>12</v>
      </c>
      <c r="S9" s="33" t="s">
        <v>12</v>
      </c>
      <c r="T9" s="33" t="s">
        <v>12</v>
      </c>
      <c r="U9" s="33" t="s">
        <v>12</v>
      </c>
      <c r="V9" s="34" t="s">
        <v>12</v>
      </c>
      <c r="W9" s="35">
        <v>20</v>
      </c>
      <c r="X9" s="36">
        <v>1</v>
      </c>
      <c r="Y9" s="29">
        <v>5</v>
      </c>
    </row>
    <row r="10" spans="1:25" ht="18" thickBot="1" x14ac:dyDescent="0.3">
      <c r="A10" s="45" t="s">
        <v>110</v>
      </c>
      <c r="B10" s="46" t="s">
        <v>111</v>
      </c>
      <c r="C10" s="47" t="s">
        <v>12</v>
      </c>
      <c r="D10" s="48" t="s">
        <v>12</v>
      </c>
      <c r="E10" s="48">
        <v>12</v>
      </c>
      <c r="F10" s="48" t="s">
        <v>12</v>
      </c>
      <c r="G10" s="48" t="s">
        <v>12</v>
      </c>
      <c r="H10" s="48" t="s">
        <v>12</v>
      </c>
      <c r="I10" s="48" t="s">
        <v>12</v>
      </c>
      <c r="J10" s="48" t="s">
        <v>12</v>
      </c>
      <c r="K10" s="48" t="s">
        <v>12</v>
      </c>
      <c r="L10" s="48" t="s">
        <v>12</v>
      </c>
      <c r="M10" s="48" t="s">
        <v>12</v>
      </c>
      <c r="N10" s="48" t="s">
        <v>12</v>
      </c>
      <c r="O10" s="48" t="s">
        <v>12</v>
      </c>
      <c r="P10" s="48" t="s">
        <v>12</v>
      </c>
      <c r="Q10" s="48" t="s">
        <v>12</v>
      </c>
      <c r="R10" s="48" t="s">
        <v>12</v>
      </c>
      <c r="S10" s="48" t="s">
        <v>12</v>
      </c>
      <c r="T10" s="48" t="s">
        <v>12</v>
      </c>
      <c r="U10" s="48" t="s">
        <v>12</v>
      </c>
      <c r="V10" s="49" t="s">
        <v>12</v>
      </c>
      <c r="W10" s="50">
        <v>12</v>
      </c>
      <c r="X10" s="51">
        <v>1</v>
      </c>
      <c r="Y10" s="52">
        <v>6</v>
      </c>
    </row>
    <row r="11" spans="1:25" ht="13.8" thickTop="1" x14ac:dyDescent="0.25"/>
  </sheetData>
  <mergeCells count="7">
    <mergeCell ref="A1:Y2"/>
    <mergeCell ref="A3:A4"/>
    <mergeCell ref="B3:B4"/>
    <mergeCell ref="C3:V3"/>
    <mergeCell ref="W3:W4"/>
    <mergeCell ref="X3:X4"/>
    <mergeCell ref="Y3:Y4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8</vt:i4>
      </vt:variant>
    </vt:vector>
  </HeadingPairs>
  <TitlesOfParts>
    <vt:vector size="8" baseType="lpstr">
      <vt:lpstr>Celkové výsledky</vt:lpstr>
      <vt:lpstr>ml.žáci</vt:lpstr>
      <vt:lpstr>žáci</vt:lpstr>
      <vt:lpstr>kadeti</vt:lpstr>
      <vt:lpstr>muži</vt:lpstr>
      <vt:lpstr>ž-ml.žákyně</vt:lpstr>
      <vt:lpstr>ž-žákyně</vt:lpstr>
      <vt:lpstr>ž-kadetky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Holuša</dc:creator>
  <cp:lastModifiedBy>Milan Titz</cp:lastModifiedBy>
  <cp:lastPrinted>2009-05-04T17:16:53Z</cp:lastPrinted>
  <dcterms:created xsi:type="dcterms:W3CDTF">2002-01-25T08:40:20Z</dcterms:created>
  <dcterms:modified xsi:type="dcterms:W3CDTF">2022-11-07T15:13:03Z</dcterms:modified>
</cp:coreProperties>
</file>