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zápasníků'!$A$1:$C$15</definedName>
    <definedName name="_xlnm.Print_Area" localSheetId="3">'Tabulka finále'!$A$1:$U$59</definedName>
    <definedName name="_xlnm.Print_Area" localSheetId="2">'Tabulka kvalifikace'!$A$1:$AE$33</definedName>
    <definedName name="_xlnm.Print_Area" localSheetId="1">'Vážní listina'!$A$1:$I$30</definedName>
  </definedNames>
  <calcPr calcId="125725" iterateDelta="1E-4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/>
  <c r="A24" l="1"/>
  <c r="A23"/>
  <c r="C24" l="1"/>
  <c r="B24"/>
  <c r="F24"/>
  <c r="K24"/>
  <c r="H24"/>
  <c r="C23"/>
  <c r="F23"/>
  <c r="H23"/>
  <c r="K23"/>
  <c r="B23"/>
  <c r="A21" l="1"/>
  <c r="A17" l="1"/>
  <c r="A19"/>
  <c r="C21"/>
  <c r="H21"/>
  <c r="K21"/>
  <c r="B21"/>
  <c r="F21"/>
  <c r="A20"/>
  <c r="C20" l="1"/>
  <c r="H20"/>
  <c r="F20"/>
  <c r="B20"/>
  <c r="K20"/>
  <c r="C17"/>
  <c r="H17"/>
  <c r="K17"/>
  <c r="F17"/>
  <c r="B17"/>
  <c r="C19"/>
  <c r="F19"/>
  <c r="K19"/>
  <c r="B19"/>
  <c r="H19"/>
  <c r="A18" l="1"/>
  <c r="A22"/>
  <c r="C22" l="1"/>
  <c r="H22"/>
  <c r="F22"/>
  <c r="B22"/>
  <c r="K22"/>
  <c r="C18"/>
  <c r="K18"/>
  <c r="F18"/>
  <c r="H18"/>
  <c r="B18"/>
  <c r="A16" l="1"/>
  <c r="C16" l="1"/>
  <c r="K16"/>
  <c r="F16"/>
  <c r="H16"/>
  <c r="B16"/>
  <c r="B9" l="1"/>
  <c r="F9" l="1"/>
  <c r="A10"/>
  <c r="C10" s="1"/>
  <c r="C9"/>
  <c r="A11"/>
  <c r="C11" s="1"/>
  <c r="B11" l="1"/>
  <c r="F11"/>
  <c r="B10"/>
  <c r="F10"/>
  <c r="K11" l="1"/>
  <c r="H11"/>
  <c r="K10"/>
  <c r="K9"/>
  <c r="H9"/>
  <c r="A13"/>
  <c r="A12"/>
  <c r="H10" l="1"/>
  <c r="C13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</calcChain>
</file>

<file path=xl/sharedStrings.xml><?xml version="1.0" encoding="utf-8"?>
<sst xmlns="http://schemas.openxmlformats.org/spreadsheetml/2006/main" count="1265" uniqueCount="143">
  <si>
    <t>los</t>
  </si>
  <si>
    <t>finále</t>
  </si>
  <si>
    <t>červený</t>
  </si>
  <si>
    <t>modrý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</si>
  <si>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</si>
  <si>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</si>
  <si>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</si>
  <si>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</si>
  <si>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</si>
  <si>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</si>
  <si>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</si>
  <si>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</si>
  <si>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</si>
  <si>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</si>
  <si>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</si>
  <si>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</si>
  <si>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</si>
  <si>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</si>
  <si>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</si>
  <si>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sloupec</t>
  </si>
  <si>
    <t>large</t>
  </si>
  <si>
    <t>FI</t>
  </si>
  <si>
    <t>FII</t>
  </si>
  <si>
    <t>FIII</t>
  </si>
  <si>
    <t xml:space="preserve"> 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</si>
  <si>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</si>
  <si>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</si>
  <si>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</si>
  <si>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</si>
  <si>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</si>
  <si>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</si>
  <si>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</si>
  <si>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</si>
  <si>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</si>
  <si>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</si>
  <si>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</si>
  <si>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</si>
  <si>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</si>
  <si>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</si>
  <si>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</si>
  <si>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</si>
  <si>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</si>
  <si>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</si>
  <si>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</si>
  <si>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</si>
  <si>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>A příp</t>
  </si>
  <si>
    <t>Hod.</t>
  </si>
  <si>
    <t/>
  </si>
  <si>
    <t>VL</t>
  </si>
  <si>
    <t>žák</t>
  </si>
  <si>
    <t>ř.ř.</t>
  </si>
  <si>
    <t>Kovář David</t>
  </si>
  <si>
    <t>Olom.</t>
  </si>
  <si>
    <t>Novák Matěj</t>
  </si>
  <si>
    <t>Třin.</t>
  </si>
  <si>
    <t>Duffek Petr</t>
  </si>
  <si>
    <t>Holyš.</t>
  </si>
  <si>
    <t>Kubeš Dominik</t>
  </si>
  <si>
    <t>Lípa Filip</t>
  </si>
  <si>
    <t>Spoř.</t>
  </si>
  <si>
    <t>Stoklasa David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</si>
  <si>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</si>
  <si>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</si>
  <si>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</si>
  <si>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</si>
  <si>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</si>
  <si>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</si>
  <si>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</si>
  <si>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výsledky</t>
  </si>
  <si>
    <t>Hmotnost:</t>
  </si>
  <si>
    <t>žák 52 kg ř.ř.</t>
  </si>
  <si>
    <t>příjmení a jméno</t>
  </si>
  <si>
    <t>oddíl</t>
  </si>
  <si>
    <t xml:space="preserve">Třinec,  2.10.2021 </t>
  </si>
  <si>
    <t>Tabulka finále</t>
  </si>
  <si>
    <t>žák 52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</si>
  <si>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</si>
  <si>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</si>
  <si>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</si>
  <si>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</si>
  <si>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</si>
  <si>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</si>
  <si>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</si>
  <si>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</si>
  <si>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</si>
  <si>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</si>
  <si>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</si>
  <si>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</si>
  <si>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</si>
  <si>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</si>
  <si>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</si>
  <si>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</si>
  <si>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</si>
  <si>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</si>
  <si>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</si>
  <si>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</si>
  <si>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</si>
  <si>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5</t>
  </si>
  <si>
    <t>3</t>
  </si>
  <si>
    <t>4</t>
  </si>
  <si>
    <t>2</t>
  </si>
  <si>
    <t>F</t>
  </si>
  <si>
    <t>Tabulka kvalifikace</t>
  </si>
  <si>
    <t>chyba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</si>
  <si>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</si>
  <si>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</si>
  <si>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</si>
  <si>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</si>
  <si>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</si>
  <si>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</si>
  <si>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</si>
  <si>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</si>
  <si>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</si>
  <si>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</si>
  <si>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</si>
  <si>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</si>
  <si>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</si>
  <si>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</si>
  <si>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</si>
  <si>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</si>
  <si>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</si>
  <si>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automatická volba - neměnit</t>
  </si>
  <si>
    <t>číslo</t>
  </si>
  <si>
    <t>ročník</t>
  </si>
  <si>
    <t>věk. kat.</t>
  </si>
  <si>
    <t>čas periody</t>
  </si>
  <si>
    <t>přestávka</t>
  </si>
  <si>
    <t>1111110000000001</t>
  </si>
  <si>
    <t>senioři</t>
  </si>
  <si>
    <t>120 sek</t>
  </si>
  <si>
    <t>junioři</t>
  </si>
  <si>
    <t>v.s.</t>
  </si>
  <si>
    <t>180 sek</t>
  </si>
  <si>
    <t>jun</t>
  </si>
  <si>
    <t>kadeti</t>
  </si>
  <si>
    <t>kad</t>
  </si>
  <si>
    <t>žáci</t>
  </si>
  <si>
    <t>OK</t>
  </si>
  <si>
    <t>mladší žáci</t>
  </si>
  <si>
    <t>ml.ž</t>
  </si>
  <si>
    <t xml:space="preserve">A přípravka žáci </t>
  </si>
  <si>
    <t>čas utkání</t>
  </si>
  <si>
    <t>zadej styl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</si>
</sst>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83" xfId="0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1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87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88" xfId="0" applyFont="1" applyBorder="1" applyAlignment="1">
      <alignment horizontal="center" vertical="center" wrapText="1"/>
    </xf>
    <xf numFmtId="0" fontId="0" fillId="0" borderId="91" xfId="0" applyBorder="1" applyAlignment="1">
      <alignment horizontal="center"/>
    </xf>
    <xf numFmtId="0" fontId="0" fillId="0" borderId="91" xfId="0" applyBorder="1" applyAlignment="1">
      <alignment horizontal="center" vertical="center"/>
    </xf>
    <xf numFmtId="0" fontId="0" fillId="0" borderId="91" xfId="0" applyBorder="1"/>
    <xf numFmtId="49" fontId="0" fillId="0" borderId="91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5" fillId="0" borderId="29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0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18" xfId="0" applyBorder="1"/>
    <xf numFmtId="0" fontId="0" fillId="0" borderId="119" xfId="0" applyBorder="1"/>
    <xf numFmtId="0" fontId="0" fillId="0" borderId="85" xfId="0" applyBorder="1"/>
    <xf numFmtId="0" fontId="0" fillId="0" borderId="86" xfId="0" applyBorder="1"/>
    <xf numFmtId="0" fontId="0" fillId="0" borderId="120" xfId="0" applyBorder="1"/>
    <xf numFmtId="0" fontId="0" fillId="0" borderId="12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0" xfId="0" applyNumberFormat="1" applyBorder="1" applyAlignment="1">
      <alignment horizontal="center" vertical="center"/>
    </xf>
    <xf numFmtId="1" fontId="0" fillId="0" borderId="81" xfId="0" applyNumberForma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3" xfId="0" applyBorder="1"/>
    <xf numFmtId="0" fontId="0" fillId="0" borderId="81" xfId="0" applyBorder="1"/>
    <xf numFmtId="0" fontId="0" fillId="0" borderId="83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8" xfId="0" applyBorder="1" applyAlignment="1">
      <alignment horizontal="center"/>
    </xf>
    <xf numFmtId="0" fontId="0" fillId="0" borderId="119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5" xfId="0" applyBorder="1" applyAlignment="1" applyProtection="1">
      <alignment horizontal="center" vertical="center"/>
      <protection locked="0"/>
    </xf>
    <xf numFmtId="0" fontId="6" fillId="0" borderId="96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5" xfId="0" applyFont="1" applyBorder="1" applyAlignment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28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8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8" fillId="0" borderId="13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2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0" fillId="0" borderId="125" xfId="0" applyBorder="1" applyAlignment="1">
      <alignment horizontal="left" vertical="center"/>
    </xf>
    <xf numFmtId="0" fontId="0" fillId="0" borderId="124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8" fillId="0" borderId="131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1" fillId="0" borderId="94" xfId="0" applyFont="1" applyBorder="1" applyAlignment="1">
      <alignment horizontal="center" vertical="center"/>
    </xf>
    <xf numFmtId="0" fontId="8" fillId="0" borderId="129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" fontId="0" fillId="0" borderId="101" xfId="0" applyNumberFormat="1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1" fontId="0" fillId="0" borderId="102" xfId="0" applyNumberForma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0" fillId="0" borderId="98" xfId="0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1" fillId="0" borderId="116" xfId="0" applyFont="1" applyBorder="1" applyAlignment="1">
      <alignment horizontal="center" vertical="center"/>
    </xf>
    <xf numFmtId="0" fontId="1" fillId="0" borderId="117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0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3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98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BA17"/>
  <sheetViews>
    <sheetView tabSelected="1" workbookViewId="0">
      <selection activeCell="BD15" sqref="BD15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0" style="173" hidden="1" customWidth="1"/>
    <col min="5" max="6" width="9.140625" style="168" hidden="1" customWidth="1"/>
    <col min="7" max="8" width="9.140625" hidden="1" customWidth="1"/>
    <col min="9" max="32" width="6.7109375" style="179" hidden="1" customWidth="1"/>
    <col min="33" max="33" width="11.140625" style="179" hidden="1" customWidth="1"/>
    <col min="34" max="34" width="6.7109375" style="179" hidden="1" customWidth="1"/>
    <col min="35" max="35" width="12.7109375" style="179" hidden="1" customWidth="1"/>
    <col min="36" max="41" width="9.140625" style="179" hidden="1" customWidth="1"/>
    <col min="42" max="52" width="0" hidden="1" customWidth="1"/>
  </cols>
  <sheetData>
    <row r="1" spans="1:53" ht="30">
      <c r="A1" s="304" t="s">
        <v>61</v>
      </c>
      <c r="B1" s="304"/>
      <c r="C1" s="304"/>
    </row>
    <row r="3" spans="1:53" ht="15.75">
      <c r="A3" s="16" t="s">
        <v>62</v>
      </c>
      <c r="B3" s="17" t="s">
        <v>63</v>
      </c>
      <c r="E3" s="171"/>
      <c r="G3" s="172"/>
    </row>
    <row r="4" spans="1:53" ht="15.75">
      <c r="A4" s="16" t="s">
        <v>64</v>
      </c>
      <c r="B4" s="17" t="s">
        <v>65</v>
      </c>
      <c r="AD4" s="180">
        <v>0</v>
      </c>
      <c r="AG4" s="179">
        <v>0</v>
      </c>
    </row>
    <row r="5" spans="1:53" ht="15.75">
      <c r="A5" s="16" t="s">
        <v>66</v>
      </c>
      <c r="B5" s="17" t="s">
        <v>67</v>
      </c>
      <c r="E5" s="170" t="s">
        <v>68</v>
      </c>
      <c r="G5" s="169">
        <v>1</v>
      </c>
    </row>
    <row r="6" spans="1:53" ht="15.75">
      <c r="A6" s="17"/>
      <c r="B6" s="17"/>
    </row>
    <row r="7" spans="1:53" ht="15.75">
      <c r="A7" s="16" t="s">
        <v>69</v>
      </c>
      <c r="B7" s="17" t="s">
        <v>70</v>
      </c>
    </row>
    <row r="8" spans="1:53" ht="13.5" thickBot="1">
      <c r="AC8" s="179" t="s">
        <v>12</v>
      </c>
      <c r="AD8" s="179" t="s">
        <v>13</v>
      </c>
      <c r="AG8" s="179" t="s">
        <v>17</v>
      </c>
    </row>
    <row r="9" spans="1:53" ht="20.100000000000001" customHeight="1" thickBot="1">
      <c r="A9" s="21" t="s">
        <v>35</v>
      </c>
      <c r="B9" s="13" t="s">
        <v>71</v>
      </c>
      <c r="C9" s="22" t="s">
        <v>72</v>
      </c>
      <c r="E9" s="168" t="s">
        <v>35</v>
      </c>
      <c r="F9" s="168" t="s">
        <v>0</v>
      </c>
      <c r="T9" s="305" t="s">
        <v>15</v>
      </c>
      <c r="U9" s="305"/>
      <c r="W9" s="305" t="s">
        <v>16</v>
      </c>
      <c r="X9" s="305"/>
      <c r="Z9" s="305" t="s">
        <v>1</v>
      </c>
      <c r="AA9" s="305"/>
      <c r="AC9" s="305" t="s">
        <v>5</v>
      </c>
      <c r="AD9" s="305"/>
      <c r="AG9" s="179" t="s">
        <v>8</v>
      </c>
      <c r="AI9" s="179" t="s">
        <v>6</v>
      </c>
      <c r="AJ9" s="179" t="s">
        <v>7</v>
      </c>
      <c r="AK9" s="179" t="s">
        <v>9</v>
      </c>
      <c r="AL9" s="179" t="s">
        <v>9</v>
      </c>
    </row>
    <row r="10" spans="1:53" ht="39.950000000000003" customHeight="1">
      <c r="A10" s="18">
        <v>1</v>
      </c>
      <c r="B10" s="19" t="s">
        <v>57</v>
      </c>
      <c r="C10" s="20" t="s">
        <v>46</v>
      </c>
      <c r="D10" s="173">
        <v>1</v>
      </c>
      <c r="E10" s="168">
        <v>1</v>
      </c>
      <c r="F10" s="168">
        <v>4</v>
      </c>
      <c r="I10" s="179">
        <v>1</v>
      </c>
      <c r="J10" s="179">
        <v>6</v>
      </c>
      <c r="L10" s="181">
        <v>1</v>
      </c>
      <c r="M10" s="181" t="s">
        <v>23</v>
      </c>
      <c r="O10" s="179">
        <v>1</v>
      </c>
      <c r="P10" s="179">
        <v>5</v>
      </c>
      <c r="T10" s="179">
        <v>1</v>
      </c>
      <c r="U10" s="179">
        <v>6</v>
      </c>
      <c r="W10" s="179">
        <v>1</v>
      </c>
      <c r="X10" s="179" t="s">
        <v>23</v>
      </c>
      <c r="Z10" s="179">
        <v>1</v>
      </c>
      <c r="AA10" s="179">
        <v>5</v>
      </c>
      <c r="AC10" s="179">
        <v>1</v>
      </c>
      <c r="AD10" s="179">
        <v>5</v>
      </c>
      <c r="AG10" s="179">
        <v>19999</v>
      </c>
      <c r="AI10" s="179">
        <v>19999</v>
      </c>
      <c r="AJ10" s="179">
        <v>5</v>
      </c>
      <c r="AK10" s="179" t="s">
        <v>47</v>
      </c>
      <c r="AL10" s="179" t="s">
        <v>47</v>
      </c>
      <c r="BA10" s="273">
        <v>1</v>
      </c>
    </row>
    <row r="11" spans="1:53" ht="39.950000000000003" customHeight="1">
      <c r="A11" s="18">
        <v>2</v>
      </c>
      <c r="B11" s="19" t="s">
        <v>53</v>
      </c>
      <c r="C11" s="20" t="s">
        <v>54</v>
      </c>
      <c r="D11" s="173">
        <v>2</v>
      </c>
      <c r="E11" s="229">
        <v>2</v>
      </c>
      <c r="F11" s="267">
        <v>2</v>
      </c>
      <c r="I11" s="179">
        <v>2</v>
      </c>
      <c r="J11" s="179">
        <v>2</v>
      </c>
      <c r="L11" s="181">
        <v>2</v>
      </c>
      <c r="M11" s="181" t="s">
        <v>21</v>
      </c>
      <c r="O11" s="179">
        <v>6</v>
      </c>
      <c r="P11" s="179">
        <v>6</v>
      </c>
      <c r="T11" s="179">
        <v>2</v>
      </c>
      <c r="U11" s="179">
        <v>2</v>
      </c>
      <c r="W11" s="179">
        <v>2</v>
      </c>
      <c r="X11" s="179" t="s">
        <v>21</v>
      </c>
      <c r="Z11" s="179" t="s">
        <v>47</v>
      </c>
      <c r="AA11" s="179" t="s">
        <v>47</v>
      </c>
      <c r="AC11" s="179">
        <v>2</v>
      </c>
      <c r="AD11" s="179" t="s">
        <v>21</v>
      </c>
      <c r="AG11" s="179">
        <v>19999</v>
      </c>
      <c r="AI11" s="271">
        <v>19999</v>
      </c>
      <c r="AJ11" s="179">
        <v>5</v>
      </c>
      <c r="AK11" s="179" t="s">
        <v>47</v>
      </c>
      <c r="AL11" s="179" t="s">
        <v>47</v>
      </c>
      <c r="BA11" s="273">
        <v>2</v>
      </c>
    </row>
    <row r="12" spans="1:53" ht="39.950000000000003" customHeight="1">
      <c r="A12" s="18">
        <v>3</v>
      </c>
      <c r="B12" s="19" t="s">
        <v>58</v>
      </c>
      <c r="C12" s="20" t="s">
        <v>59</v>
      </c>
      <c r="D12" s="173">
        <v>3</v>
      </c>
      <c r="E12" s="229">
        <v>3</v>
      </c>
      <c r="F12" s="267">
        <v>5</v>
      </c>
      <c r="I12" s="179">
        <v>3</v>
      </c>
      <c r="J12" s="179">
        <v>4</v>
      </c>
      <c r="L12" s="181">
        <v>3</v>
      </c>
      <c r="M12" s="181" t="s">
        <v>22</v>
      </c>
      <c r="O12" s="179">
        <v>3</v>
      </c>
      <c r="P12" s="179">
        <v>4</v>
      </c>
      <c r="T12" s="179">
        <v>3</v>
      </c>
      <c r="U12" s="179">
        <v>4</v>
      </c>
      <c r="W12" s="179">
        <v>3</v>
      </c>
      <c r="X12" s="179" t="s">
        <v>22</v>
      </c>
      <c r="Z12" s="179">
        <v>3</v>
      </c>
      <c r="AA12" s="179">
        <v>4</v>
      </c>
      <c r="AC12" s="179">
        <v>3</v>
      </c>
      <c r="AD12" s="179">
        <v>4</v>
      </c>
      <c r="AG12" s="179">
        <v>19999</v>
      </c>
      <c r="AI12" s="271">
        <v>19999</v>
      </c>
      <c r="AJ12" s="179">
        <v>5</v>
      </c>
      <c r="AK12" s="179" t="s">
        <v>47</v>
      </c>
      <c r="AL12" s="179" t="s">
        <v>47</v>
      </c>
      <c r="BA12" s="273">
        <v>3</v>
      </c>
    </row>
    <row r="13" spans="1:53" ht="39.950000000000003" customHeight="1">
      <c r="A13" s="18">
        <v>4</v>
      </c>
      <c r="B13" s="19" t="s">
        <v>55</v>
      </c>
      <c r="C13" s="20" t="s">
        <v>56</v>
      </c>
      <c r="D13" s="173">
        <v>4</v>
      </c>
      <c r="E13" s="229">
        <v>4</v>
      </c>
      <c r="F13" s="267">
        <v>3</v>
      </c>
      <c r="I13" s="179" t="s">
        <v>47</v>
      </c>
      <c r="J13" s="179" t="s">
        <v>47</v>
      </c>
      <c r="L13" s="181">
        <v>0</v>
      </c>
      <c r="M13" s="181" t="s">
        <v>47</v>
      </c>
      <c r="O13" s="179">
        <v>5</v>
      </c>
      <c r="P13" s="179">
        <v>3</v>
      </c>
      <c r="T13" s="179" t="s">
        <v>47</v>
      </c>
      <c r="U13" s="179" t="s">
        <v>47</v>
      </c>
      <c r="W13" s="179" t="s">
        <v>47</v>
      </c>
      <c r="X13" s="179" t="s">
        <v>47</v>
      </c>
      <c r="Z13" s="179" t="s">
        <v>47</v>
      </c>
      <c r="AA13" s="179" t="s">
        <v>47</v>
      </c>
      <c r="AC13" s="179" t="s">
        <v>47</v>
      </c>
      <c r="AD13" s="179" t="s">
        <v>47</v>
      </c>
      <c r="AG13" s="179">
        <v>19999</v>
      </c>
      <c r="AI13" s="271">
        <v>19999</v>
      </c>
      <c r="AJ13" s="179">
        <v>5</v>
      </c>
      <c r="AK13" s="179" t="s">
        <v>47</v>
      </c>
      <c r="AL13" s="179" t="s">
        <v>47</v>
      </c>
      <c r="BA13" s="273">
        <v>4</v>
      </c>
    </row>
    <row r="14" spans="1:53" ht="39.950000000000003" customHeight="1">
      <c r="A14" s="18">
        <v>5</v>
      </c>
      <c r="B14" s="19" t="s">
        <v>60</v>
      </c>
      <c r="C14" s="20" t="s">
        <v>56</v>
      </c>
      <c r="D14" s="173">
        <v>5</v>
      </c>
      <c r="E14" s="229">
        <v>5</v>
      </c>
      <c r="F14" s="267">
        <v>6</v>
      </c>
      <c r="I14" s="179" t="s">
        <v>47</v>
      </c>
      <c r="J14" s="179" t="s">
        <v>47</v>
      </c>
      <c r="L14" s="181">
        <v>4</v>
      </c>
      <c r="M14" s="181" t="s">
        <v>21</v>
      </c>
      <c r="T14" s="179" t="s">
        <v>47</v>
      </c>
      <c r="U14" s="179" t="s">
        <v>47</v>
      </c>
      <c r="W14" s="179" t="s">
        <v>47</v>
      </c>
      <c r="X14" s="179" t="s">
        <v>47</v>
      </c>
      <c r="Z14" s="179" t="s">
        <v>47</v>
      </c>
      <c r="AA14" s="179" t="s">
        <v>47</v>
      </c>
      <c r="AC14" s="179" t="s">
        <v>47</v>
      </c>
      <c r="AD14" s="179" t="s">
        <v>47</v>
      </c>
      <c r="AG14" s="179">
        <v>19999</v>
      </c>
      <c r="AI14" s="271">
        <v>19999</v>
      </c>
      <c r="AJ14" s="179">
        <v>5</v>
      </c>
      <c r="AK14" s="179" t="s">
        <v>47</v>
      </c>
      <c r="AL14" s="179" t="s">
        <v>47</v>
      </c>
      <c r="BA14" s="273">
        <v>5</v>
      </c>
    </row>
    <row r="15" spans="1:53" ht="39.950000000000003" customHeight="1" thickBot="1">
      <c r="A15" s="18">
        <v>6</v>
      </c>
      <c r="B15" s="19" t="s">
        <v>51</v>
      </c>
      <c r="C15" s="20" t="s">
        <v>52</v>
      </c>
      <c r="D15" s="173">
        <v>6</v>
      </c>
      <c r="E15" s="229">
        <v>6</v>
      </c>
      <c r="F15" s="267">
        <v>1</v>
      </c>
      <c r="I15" s="179" t="s">
        <v>47</v>
      </c>
      <c r="J15" s="179" t="s">
        <v>47</v>
      </c>
      <c r="L15" s="181">
        <v>5</v>
      </c>
      <c r="M15" s="181" t="s">
        <v>22</v>
      </c>
      <c r="T15" s="179" t="s">
        <v>47</v>
      </c>
      <c r="U15" s="179" t="s">
        <v>47</v>
      </c>
      <c r="W15" s="179" t="s">
        <v>47</v>
      </c>
      <c r="X15" s="179" t="s">
        <v>47</v>
      </c>
      <c r="Z15" s="179" t="s">
        <v>47</v>
      </c>
      <c r="AA15" s="179" t="s">
        <v>47</v>
      </c>
      <c r="AC15" s="179" t="s">
        <v>47</v>
      </c>
      <c r="AD15" s="179" t="s">
        <v>47</v>
      </c>
      <c r="AG15" s="179">
        <v>19999</v>
      </c>
      <c r="AI15" s="271">
        <v>19999</v>
      </c>
      <c r="AJ15" s="179">
        <v>5</v>
      </c>
      <c r="AK15" s="179" t="s">
        <v>47</v>
      </c>
      <c r="AL15" s="179" t="s">
        <v>47</v>
      </c>
      <c r="BA15" s="273">
        <v>6</v>
      </c>
    </row>
    <row r="16" spans="1:53">
      <c r="A16" s="127"/>
      <c r="B16" s="127"/>
      <c r="C16" s="127"/>
    </row>
    <row r="17" spans="1:1">
      <c r="A17" t="s">
        <v>73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59"/>
  <sheetViews>
    <sheetView zoomScale="90" zoomScaleNormal="90" workbookViewId="0">
      <selection activeCell="H39" sqref="H39"/>
    </sheetView>
  </sheetViews>
  <sheetFormatPr defaultRowHeight="12.75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184" hidden="1" customWidth="1"/>
    <col min="59" max="67" width="4.7109375" hidden="1" customWidth="1"/>
    <col min="68" max="116" width="4.7109375" style="184" hidden="1" customWidth="1"/>
    <col min="117" max="148" width="4.7109375" style="187" hidden="1" customWidth="1"/>
    <col min="149" max="158" width="4.7109375" style="184" hidden="1" customWidth="1"/>
    <col min="159" max="221" width="4.7109375" style="187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05" hidden="1" customWidth="1"/>
    <col min="258" max="259" width="5.7109375" style="205" hidden="1" customWidth="1"/>
    <col min="260" max="260" width="5.7109375" hidden="1" customWidth="1"/>
    <col min="261" max="262" width="5.7109375" customWidth="1"/>
  </cols>
  <sheetData>
    <row r="1" spans="1:259" ht="30" customHeight="1">
      <c r="A1" s="306" t="s">
        <v>120</v>
      </c>
      <c r="B1" s="306"/>
      <c r="C1" s="306"/>
      <c r="D1" s="306"/>
      <c r="E1" s="306"/>
      <c r="F1" s="306"/>
      <c r="G1" s="306"/>
      <c r="H1" s="306"/>
      <c r="I1" s="306"/>
      <c r="K1" s="183"/>
      <c r="L1" s="182"/>
      <c r="M1" s="183"/>
      <c r="N1" s="183"/>
      <c r="O1" s="143"/>
      <c r="U1" s="182"/>
      <c r="V1" s="182"/>
      <c r="W1" s="182"/>
      <c r="Y1" s="182"/>
      <c r="Z1" s="143"/>
      <c r="AE1" s="184" t="s">
        <v>48</v>
      </c>
      <c r="HB1" s="207" t="s">
        <v>19</v>
      </c>
      <c r="HD1" s="187">
        <v>27</v>
      </c>
    </row>
    <row r="2" spans="1:259" ht="23.25" customHeight="1" thickBot="1">
      <c r="A2" s="310" t="s">
        <v>63</v>
      </c>
      <c r="B2" s="310"/>
      <c r="C2" s="310"/>
      <c r="D2" s="310"/>
      <c r="E2" s="310"/>
      <c r="F2" s="310"/>
      <c r="G2" s="310"/>
      <c r="H2" s="310"/>
      <c r="I2" s="310"/>
      <c r="AE2" s="184" t="s">
        <v>5</v>
      </c>
      <c r="HB2" s="305" t="s">
        <v>104</v>
      </c>
      <c r="HC2" s="305"/>
      <c r="HD2" s="305"/>
      <c r="HE2" s="305"/>
      <c r="HF2" s="187">
        <v>6</v>
      </c>
      <c r="HW2" s="305" t="s">
        <v>109</v>
      </c>
      <c r="HX2" s="305"/>
      <c r="HY2" s="305"/>
      <c r="HZ2" s="305"/>
      <c r="IA2" s="305"/>
      <c r="IB2" s="305"/>
      <c r="IC2" s="305"/>
      <c r="ID2" s="305"/>
      <c r="IE2" s="305"/>
      <c r="IF2" s="305"/>
      <c r="IG2" s="305"/>
      <c r="IH2" s="305"/>
      <c r="II2" s="305"/>
      <c r="IJ2" s="305"/>
      <c r="IK2" s="305"/>
      <c r="IL2" s="305"/>
      <c r="IM2" s="305"/>
      <c r="IN2" s="305"/>
      <c r="IO2" s="305"/>
      <c r="IP2" s="305"/>
      <c r="IQ2" s="305"/>
      <c r="IR2" s="305"/>
      <c r="IS2" s="305"/>
      <c r="IT2" s="305"/>
      <c r="IU2" s="305"/>
      <c r="IV2" s="305"/>
      <c r="IW2" s="305"/>
    </row>
    <row r="3" spans="1:259" ht="14.25" thickTop="1" thickBot="1">
      <c r="A3" s="110" t="s">
        <v>64</v>
      </c>
      <c r="D3" s="2" t="s">
        <v>65</v>
      </c>
      <c r="E3" s="80"/>
      <c r="F3" s="309"/>
      <c r="G3" s="309"/>
      <c r="H3" s="1"/>
      <c r="I3" s="1"/>
      <c r="AE3" s="265">
        <v>6</v>
      </c>
      <c r="AI3" s="184">
        <v>1</v>
      </c>
      <c r="AJ3" s="88"/>
      <c r="AK3" s="88"/>
      <c r="AL3" s="187">
        <v>2</v>
      </c>
      <c r="AM3" s="88"/>
      <c r="AN3" s="88"/>
      <c r="AO3" s="187">
        <v>3</v>
      </c>
      <c r="AP3" s="88"/>
      <c r="AQ3" s="88"/>
      <c r="AR3" s="187">
        <v>4</v>
      </c>
      <c r="AS3" s="88"/>
      <c r="AT3" s="88"/>
      <c r="AU3" s="187">
        <v>5</v>
      </c>
      <c r="AV3" s="88"/>
      <c r="AW3" s="88"/>
      <c r="AX3" s="187">
        <v>6</v>
      </c>
      <c r="AY3" s="88"/>
      <c r="AZ3" s="88"/>
      <c r="BA3" s="187">
        <v>7</v>
      </c>
      <c r="BB3" s="88"/>
      <c r="BC3" s="88"/>
      <c r="BD3" s="187">
        <v>8</v>
      </c>
      <c r="BE3" s="88"/>
      <c r="BF3" s="88"/>
      <c r="BG3" s="187">
        <v>9</v>
      </c>
      <c r="BH3" s="88"/>
      <c r="BI3" s="88"/>
      <c r="BJ3" s="187">
        <v>10</v>
      </c>
      <c r="BK3" s="88"/>
      <c r="BL3" s="88"/>
      <c r="BM3" s="187">
        <v>11</v>
      </c>
      <c r="BN3" s="88"/>
      <c r="BO3" s="88"/>
      <c r="BP3" s="187">
        <v>12</v>
      </c>
      <c r="BQ3" s="88"/>
      <c r="BR3" s="88"/>
      <c r="BS3" s="187">
        <v>13</v>
      </c>
      <c r="BV3" s="187">
        <v>14</v>
      </c>
      <c r="BW3" s="88"/>
      <c r="BX3" s="88"/>
      <c r="BY3" s="187">
        <v>15</v>
      </c>
      <c r="BZ3" s="88"/>
      <c r="CA3" s="88"/>
      <c r="CB3" s="187">
        <v>16</v>
      </c>
      <c r="CC3" s="88"/>
      <c r="CD3" s="88"/>
      <c r="CE3" s="187">
        <v>17</v>
      </c>
      <c r="CH3" s="187">
        <v>18</v>
      </c>
      <c r="CI3" s="88"/>
      <c r="CJ3" s="88"/>
      <c r="CK3" s="187">
        <v>19</v>
      </c>
      <c r="CL3" s="88"/>
      <c r="CM3" s="88"/>
      <c r="CN3" s="187">
        <v>20</v>
      </c>
      <c r="CO3" s="88"/>
      <c r="CP3" s="88"/>
      <c r="CQ3" s="187">
        <v>21</v>
      </c>
      <c r="CT3" s="187">
        <v>22</v>
      </c>
      <c r="CU3" s="88"/>
      <c r="CV3" s="88"/>
      <c r="CW3" s="187">
        <v>23</v>
      </c>
      <c r="CX3" s="88"/>
      <c r="CY3" s="88"/>
      <c r="CZ3" s="187">
        <v>24</v>
      </c>
      <c r="DA3" s="88"/>
      <c r="DB3" s="88"/>
      <c r="DC3" s="187">
        <v>25</v>
      </c>
      <c r="DF3" s="187">
        <v>26</v>
      </c>
      <c r="DG3" s="88"/>
      <c r="DH3" s="88"/>
      <c r="DI3" s="187">
        <v>27</v>
      </c>
      <c r="DJ3" s="88"/>
      <c r="DK3" s="88"/>
      <c r="DL3" s="187"/>
      <c r="DO3" s="305" t="s">
        <v>0</v>
      </c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S3" s="88"/>
      <c r="ET3" s="305" t="s">
        <v>105</v>
      </c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05"/>
      <c r="FL3" s="305"/>
      <c r="FM3" s="305"/>
      <c r="FN3" s="305"/>
      <c r="FO3" s="305"/>
      <c r="FP3" s="305"/>
      <c r="FQ3" s="305"/>
      <c r="FR3" s="305"/>
      <c r="FS3" s="305"/>
      <c r="FT3" s="305"/>
      <c r="FY3" s="305" t="s">
        <v>106</v>
      </c>
      <c r="FZ3" s="305"/>
      <c r="GA3" s="305"/>
      <c r="GB3" s="305"/>
      <c r="GC3" s="305"/>
      <c r="GD3" s="305"/>
      <c r="GE3" s="305"/>
      <c r="GF3" s="305"/>
      <c r="GG3" s="305"/>
      <c r="GH3" s="305"/>
      <c r="GI3" s="305"/>
      <c r="GJ3" s="305"/>
      <c r="GK3" s="305"/>
      <c r="GL3" s="305"/>
      <c r="GM3" s="305"/>
      <c r="GN3" s="305"/>
      <c r="GO3" s="305"/>
      <c r="GP3" s="305"/>
      <c r="GQ3" s="305"/>
      <c r="GR3" s="305"/>
      <c r="GS3" s="305"/>
      <c r="GT3" s="305"/>
      <c r="GU3" s="305"/>
      <c r="GV3" s="305"/>
      <c r="GW3" s="305"/>
      <c r="GX3" s="305"/>
      <c r="GY3" s="305"/>
      <c r="HW3" s="305" t="s">
        <v>107</v>
      </c>
      <c r="HX3" s="305"/>
      <c r="HY3" s="305"/>
      <c r="HZ3" s="305"/>
      <c r="IA3" s="305"/>
      <c r="IB3" s="305"/>
      <c r="IC3" s="305"/>
      <c r="ID3" s="305"/>
      <c r="IE3" s="305"/>
      <c r="IF3" s="305"/>
      <c r="IG3" s="305"/>
      <c r="IH3" s="305"/>
      <c r="II3" s="305"/>
      <c r="IJ3" s="305"/>
      <c r="IK3" s="305"/>
      <c r="IL3" s="305"/>
      <c r="IM3" s="305"/>
      <c r="IN3" s="305"/>
      <c r="IO3" s="305"/>
      <c r="IP3" s="305"/>
      <c r="IQ3" s="305"/>
      <c r="IR3" s="305"/>
      <c r="IS3" s="305"/>
      <c r="IT3" s="305"/>
      <c r="IU3" s="305"/>
      <c r="IV3" s="305"/>
      <c r="IW3" s="305"/>
    </row>
    <row r="4" spans="1:259" s="88" customFormat="1" ht="28.5" customHeight="1" thickTop="1">
      <c r="A4" s="102" t="s">
        <v>66</v>
      </c>
      <c r="B4" s="94"/>
      <c r="C4" s="93"/>
      <c r="D4" s="129" t="s">
        <v>67</v>
      </c>
      <c r="E4" s="101" t="s">
        <v>69</v>
      </c>
      <c r="F4" s="308" t="s">
        <v>75</v>
      </c>
      <c r="G4" s="308"/>
      <c r="H4" s="100" t="s">
        <v>76</v>
      </c>
      <c r="I4" s="102" t="s">
        <v>50</v>
      </c>
      <c r="K4" s="89" t="s">
        <v>69</v>
      </c>
      <c r="L4" s="104">
        <v>52</v>
      </c>
      <c r="M4" s="89" t="s">
        <v>4</v>
      </c>
      <c r="N4" s="89"/>
      <c r="O4" s="93"/>
      <c r="U4" s="93"/>
      <c r="V4" s="93"/>
      <c r="W4" s="93"/>
      <c r="Y4" s="93"/>
      <c r="Z4" s="93"/>
      <c r="AE4" s="184"/>
      <c r="AF4" s="184"/>
      <c r="AG4" s="184"/>
      <c r="AH4" s="184"/>
      <c r="AI4" s="161">
        <v>32</v>
      </c>
      <c r="AJ4" s="185">
        <v>32</v>
      </c>
      <c r="AK4" s="186">
        <v>32</v>
      </c>
      <c r="AL4" s="184">
        <v>31</v>
      </c>
      <c r="AM4" s="184">
        <v>31</v>
      </c>
      <c r="AN4" s="184">
        <v>31</v>
      </c>
      <c r="AO4" s="161">
        <v>30</v>
      </c>
      <c r="AP4" s="185">
        <v>30</v>
      </c>
      <c r="AQ4" s="186">
        <v>30</v>
      </c>
      <c r="AR4" s="184">
        <v>29</v>
      </c>
      <c r="AS4" s="184">
        <v>29</v>
      </c>
      <c r="AT4" s="184">
        <v>29</v>
      </c>
      <c r="AU4" s="161">
        <v>28</v>
      </c>
      <c r="AV4" s="185">
        <v>28</v>
      </c>
      <c r="AW4" s="186">
        <v>28</v>
      </c>
      <c r="AX4" s="184">
        <v>27</v>
      </c>
      <c r="AY4" s="184">
        <v>27</v>
      </c>
      <c r="AZ4" s="184">
        <v>27</v>
      </c>
      <c r="BA4" s="161">
        <v>26</v>
      </c>
      <c r="BB4" s="185">
        <v>26</v>
      </c>
      <c r="BC4" s="186">
        <v>26</v>
      </c>
      <c r="BD4" s="184">
        <v>25</v>
      </c>
      <c r="BE4" s="184">
        <v>25</v>
      </c>
      <c r="BF4" s="184">
        <v>25</v>
      </c>
      <c r="BG4" s="161">
        <v>24</v>
      </c>
      <c r="BH4" s="185">
        <v>24</v>
      </c>
      <c r="BI4" s="186">
        <v>24</v>
      </c>
      <c r="BJ4" s="184">
        <v>23</v>
      </c>
      <c r="BK4" s="184">
        <v>23</v>
      </c>
      <c r="BL4" s="184">
        <v>23</v>
      </c>
      <c r="BM4" s="161">
        <v>22</v>
      </c>
      <c r="BN4" s="185">
        <v>22</v>
      </c>
      <c r="BO4" s="186">
        <v>22</v>
      </c>
      <c r="BP4" s="184">
        <v>21</v>
      </c>
      <c r="BQ4" s="184">
        <v>21</v>
      </c>
      <c r="BR4" s="184">
        <v>21</v>
      </c>
      <c r="BS4" s="161">
        <v>20</v>
      </c>
      <c r="BT4" s="185">
        <v>20</v>
      </c>
      <c r="BU4" s="186">
        <v>20</v>
      </c>
      <c r="BV4" s="184">
        <v>19</v>
      </c>
      <c r="BW4" s="184">
        <v>19</v>
      </c>
      <c r="BX4" s="184">
        <v>19</v>
      </c>
      <c r="BY4" s="161">
        <v>18</v>
      </c>
      <c r="BZ4" s="185">
        <v>18</v>
      </c>
      <c r="CA4" s="186">
        <v>18</v>
      </c>
      <c r="CB4" s="184">
        <v>17</v>
      </c>
      <c r="CC4" s="184">
        <v>17</v>
      </c>
      <c r="CD4" s="184">
        <v>17</v>
      </c>
      <c r="CE4" s="161">
        <v>16</v>
      </c>
      <c r="CF4" s="185">
        <v>16</v>
      </c>
      <c r="CG4" s="186">
        <v>16</v>
      </c>
      <c r="CH4" s="184">
        <v>15</v>
      </c>
      <c r="CI4" s="184">
        <v>15</v>
      </c>
      <c r="CJ4" s="184">
        <v>15</v>
      </c>
      <c r="CK4" s="161">
        <v>14</v>
      </c>
      <c r="CL4" s="185">
        <v>14</v>
      </c>
      <c r="CM4" s="186">
        <v>14</v>
      </c>
      <c r="CN4" s="184">
        <v>13</v>
      </c>
      <c r="CO4" s="184">
        <v>13</v>
      </c>
      <c r="CP4" s="184">
        <v>13</v>
      </c>
      <c r="CQ4" s="161">
        <v>12</v>
      </c>
      <c r="CR4" s="185">
        <v>12</v>
      </c>
      <c r="CS4" s="186">
        <v>12</v>
      </c>
      <c r="CT4" s="184">
        <v>11</v>
      </c>
      <c r="CU4" s="184">
        <v>11</v>
      </c>
      <c r="CV4" s="184">
        <v>11</v>
      </c>
      <c r="CW4" s="161">
        <v>10</v>
      </c>
      <c r="CX4" s="185">
        <v>10</v>
      </c>
      <c r="CY4" s="186">
        <v>10</v>
      </c>
      <c r="CZ4" s="184">
        <v>9</v>
      </c>
      <c r="DA4" s="184">
        <v>9</v>
      </c>
      <c r="DB4" s="184">
        <v>9</v>
      </c>
      <c r="DC4" s="161">
        <v>8</v>
      </c>
      <c r="DD4" s="185">
        <v>8</v>
      </c>
      <c r="DE4" s="186">
        <v>8</v>
      </c>
      <c r="DF4" s="184">
        <v>7</v>
      </c>
      <c r="DG4" s="184">
        <v>7</v>
      </c>
      <c r="DH4" s="184">
        <v>7</v>
      </c>
      <c r="DI4" s="161">
        <v>6</v>
      </c>
      <c r="DJ4" s="185">
        <v>6</v>
      </c>
      <c r="DK4" s="186">
        <v>6</v>
      </c>
      <c r="DL4" s="184"/>
      <c r="DM4" s="187"/>
      <c r="DN4" s="187"/>
      <c r="DO4" s="187">
        <v>32</v>
      </c>
      <c r="DP4" s="187">
        <v>31</v>
      </c>
      <c r="DQ4" s="187">
        <v>30</v>
      </c>
      <c r="DR4" s="187">
        <v>29</v>
      </c>
      <c r="DS4" s="187">
        <v>28</v>
      </c>
      <c r="DT4" s="187">
        <v>27</v>
      </c>
      <c r="DU4" s="187">
        <v>26</v>
      </c>
      <c r="DV4" s="187">
        <v>25</v>
      </c>
      <c r="DW4" s="187">
        <v>24</v>
      </c>
      <c r="DX4" s="187">
        <v>23</v>
      </c>
      <c r="DY4" s="187">
        <v>22</v>
      </c>
      <c r="DZ4" s="187">
        <v>21</v>
      </c>
      <c r="EA4" s="187">
        <v>20</v>
      </c>
      <c r="EB4" s="187">
        <v>19</v>
      </c>
      <c r="EC4" s="187">
        <v>18</v>
      </c>
      <c r="ED4" s="187">
        <v>17</v>
      </c>
      <c r="EE4" s="187">
        <v>16</v>
      </c>
      <c r="EF4" s="187">
        <v>15</v>
      </c>
      <c r="EG4" s="187">
        <v>14</v>
      </c>
      <c r="EH4" s="187">
        <v>13</v>
      </c>
      <c r="EI4" s="187">
        <v>12</v>
      </c>
      <c r="EJ4" s="187">
        <v>11</v>
      </c>
      <c r="EK4" s="187">
        <v>10</v>
      </c>
      <c r="EL4" s="187">
        <v>9</v>
      </c>
      <c r="EM4" s="187">
        <v>8</v>
      </c>
      <c r="EN4" s="187">
        <v>7</v>
      </c>
      <c r="EO4" s="187">
        <v>6</v>
      </c>
      <c r="EP4" s="187"/>
      <c r="EQ4" s="187"/>
      <c r="ER4" s="187"/>
      <c r="ES4" s="184"/>
      <c r="ET4" s="184">
        <v>32</v>
      </c>
      <c r="EU4" s="184">
        <v>31</v>
      </c>
      <c r="EV4" s="187">
        <v>30</v>
      </c>
      <c r="EW4" s="187">
        <v>29</v>
      </c>
      <c r="EX4" s="187">
        <v>28</v>
      </c>
      <c r="EY4" s="187">
        <v>27</v>
      </c>
      <c r="EZ4" s="187">
        <v>26</v>
      </c>
      <c r="FA4" s="187">
        <v>25</v>
      </c>
      <c r="FB4" s="187">
        <v>24</v>
      </c>
      <c r="FC4" s="187">
        <v>23</v>
      </c>
      <c r="FD4" s="187">
        <v>22</v>
      </c>
      <c r="FE4" s="187">
        <v>21</v>
      </c>
      <c r="FF4" s="187">
        <v>20</v>
      </c>
      <c r="FG4" s="187">
        <v>19</v>
      </c>
      <c r="FH4" s="187">
        <v>18</v>
      </c>
      <c r="FI4" s="187">
        <v>17</v>
      </c>
      <c r="FJ4" s="187">
        <v>16</v>
      </c>
      <c r="FK4" s="187">
        <v>15</v>
      </c>
      <c r="FL4" s="187">
        <v>14</v>
      </c>
      <c r="FM4" s="187">
        <v>13</v>
      </c>
      <c r="FN4" s="187">
        <v>12</v>
      </c>
      <c r="FO4" s="187">
        <v>11</v>
      </c>
      <c r="FP4" s="187">
        <v>10</v>
      </c>
      <c r="FQ4" s="187">
        <v>9</v>
      </c>
      <c r="FR4" s="187">
        <v>8</v>
      </c>
      <c r="FS4" s="187">
        <v>7</v>
      </c>
      <c r="FT4" s="187">
        <v>6</v>
      </c>
      <c r="FU4" s="187"/>
      <c r="FV4" s="187"/>
      <c r="FW4" s="187"/>
      <c r="FX4" s="187"/>
      <c r="FY4" s="187">
        <v>32</v>
      </c>
      <c r="FZ4" s="187">
        <v>31</v>
      </c>
      <c r="GA4" s="187">
        <v>30</v>
      </c>
      <c r="GB4" s="187">
        <v>29</v>
      </c>
      <c r="GC4" s="187">
        <v>28</v>
      </c>
      <c r="GD4" s="187">
        <v>27</v>
      </c>
      <c r="GE4" s="187">
        <v>26</v>
      </c>
      <c r="GF4" s="187">
        <v>25</v>
      </c>
      <c r="GG4" s="187">
        <v>24</v>
      </c>
      <c r="GH4" s="187">
        <v>23</v>
      </c>
      <c r="GI4" s="187">
        <v>22</v>
      </c>
      <c r="GJ4" s="187">
        <v>21</v>
      </c>
      <c r="GK4" s="187">
        <v>20</v>
      </c>
      <c r="GL4" s="187">
        <v>19</v>
      </c>
      <c r="GM4" s="187">
        <v>18</v>
      </c>
      <c r="GN4" s="187">
        <v>17</v>
      </c>
      <c r="GO4" s="187">
        <v>16</v>
      </c>
      <c r="GP4" s="187">
        <v>15</v>
      </c>
      <c r="GQ4" s="187">
        <v>14</v>
      </c>
      <c r="GR4" s="187">
        <v>13</v>
      </c>
      <c r="GS4" s="187">
        <v>12</v>
      </c>
      <c r="GT4" s="187">
        <v>11</v>
      </c>
      <c r="GU4" s="187">
        <v>10</v>
      </c>
      <c r="GV4" s="187">
        <v>9</v>
      </c>
      <c r="GW4" s="187">
        <v>8</v>
      </c>
      <c r="GX4" s="187">
        <v>7</v>
      </c>
      <c r="GY4" s="187">
        <v>6</v>
      </c>
      <c r="GZ4" s="187"/>
      <c r="HA4" s="187"/>
      <c r="HB4" s="187"/>
      <c r="HC4" s="187"/>
      <c r="HD4" s="187" t="s">
        <v>18</v>
      </c>
      <c r="HE4" s="187"/>
      <c r="HF4" s="187"/>
      <c r="HG4" s="187"/>
      <c r="HH4" s="187"/>
      <c r="HI4" s="187"/>
      <c r="HJ4" s="187"/>
      <c r="HK4" s="190" t="s">
        <v>102</v>
      </c>
      <c r="HL4" s="187"/>
      <c r="HM4" s="187"/>
      <c r="HU4" s="205"/>
      <c r="HV4" s="205"/>
      <c r="HW4" s="205">
        <v>32</v>
      </c>
      <c r="HX4" s="205">
        <v>31</v>
      </c>
      <c r="HY4" s="205">
        <v>30</v>
      </c>
      <c r="HZ4" s="205">
        <v>29</v>
      </c>
      <c r="IA4" s="205">
        <v>28</v>
      </c>
      <c r="IB4" s="205">
        <v>27</v>
      </c>
      <c r="IC4" s="205">
        <v>26</v>
      </c>
      <c r="ID4" s="205">
        <v>25</v>
      </c>
      <c r="IE4" s="205">
        <v>24</v>
      </c>
      <c r="IF4" s="205">
        <v>23</v>
      </c>
      <c r="IG4" s="205">
        <v>22</v>
      </c>
      <c r="IH4" s="205">
        <v>21</v>
      </c>
      <c r="II4" s="205">
        <v>20</v>
      </c>
      <c r="IJ4" s="205">
        <v>19</v>
      </c>
      <c r="IK4" s="205">
        <v>18</v>
      </c>
      <c r="IL4" s="205">
        <v>17</v>
      </c>
      <c r="IM4" s="205">
        <v>16</v>
      </c>
      <c r="IN4" s="205">
        <v>15</v>
      </c>
      <c r="IO4" s="205">
        <v>14</v>
      </c>
      <c r="IP4" s="205">
        <v>13</v>
      </c>
      <c r="IQ4" s="205">
        <v>12</v>
      </c>
      <c r="IR4" s="205">
        <v>11</v>
      </c>
      <c r="IS4" s="205">
        <v>10</v>
      </c>
      <c r="IT4" s="205">
        <v>9</v>
      </c>
      <c r="IU4" s="205">
        <v>8</v>
      </c>
      <c r="IV4" s="205">
        <v>7</v>
      </c>
      <c r="IW4" s="205">
        <v>6</v>
      </c>
      <c r="IX4" s="205"/>
      <c r="IY4" s="205" t="s">
        <v>18</v>
      </c>
    </row>
    <row r="5" spans="1:259" s="36" customFormat="1" ht="13.5" thickBot="1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311" t="s">
        <v>121</v>
      </c>
      <c r="O5" s="311"/>
      <c r="P5" s="311"/>
      <c r="Q5" s="311"/>
      <c r="R5" s="311"/>
      <c r="T5" s="55"/>
      <c r="U5" s="75"/>
      <c r="V5" s="75"/>
      <c r="W5" s="75"/>
      <c r="X5" s="55"/>
      <c r="Y5" s="75"/>
      <c r="Z5" s="90"/>
      <c r="AB5" s="55"/>
      <c r="AE5" s="185"/>
      <c r="AF5" s="185"/>
      <c r="AG5" s="185"/>
      <c r="AH5" s="185"/>
      <c r="AI5" s="161" t="s">
        <v>0</v>
      </c>
      <c r="AJ5" s="185">
        <v>1</v>
      </c>
      <c r="AK5" s="186">
        <v>2</v>
      </c>
      <c r="AL5" s="185" t="s">
        <v>0</v>
      </c>
      <c r="AM5" s="185">
        <v>1</v>
      </c>
      <c r="AN5" s="185">
        <v>2</v>
      </c>
      <c r="AO5" s="161" t="s">
        <v>0</v>
      </c>
      <c r="AP5" s="185">
        <v>1</v>
      </c>
      <c r="AQ5" s="186">
        <v>2</v>
      </c>
      <c r="AR5" s="185" t="s">
        <v>0</v>
      </c>
      <c r="AS5" s="185">
        <v>1</v>
      </c>
      <c r="AT5" s="185">
        <v>2</v>
      </c>
      <c r="AU5" s="161" t="s">
        <v>0</v>
      </c>
      <c r="AV5" s="185">
        <v>1</v>
      </c>
      <c r="AW5" s="186">
        <v>2</v>
      </c>
      <c r="AX5" s="185" t="s">
        <v>0</v>
      </c>
      <c r="AY5" s="185">
        <v>1</v>
      </c>
      <c r="AZ5" s="185">
        <v>2</v>
      </c>
      <c r="BA5" s="161" t="s">
        <v>0</v>
      </c>
      <c r="BB5" s="185">
        <v>1</v>
      </c>
      <c r="BC5" s="186">
        <v>2</v>
      </c>
      <c r="BD5" s="185" t="s">
        <v>0</v>
      </c>
      <c r="BE5" s="185">
        <v>1</v>
      </c>
      <c r="BF5" s="185">
        <v>2</v>
      </c>
      <c r="BG5" s="161" t="s">
        <v>0</v>
      </c>
      <c r="BH5" s="185">
        <v>1</v>
      </c>
      <c r="BI5" s="186">
        <v>2</v>
      </c>
      <c r="BJ5" s="185" t="s">
        <v>0</v>
      </c>
      <c r="BK5" s="185">
        <v>1</v>
      </c>
      <c r="BL5" s="185">
        <v>2</v>
      </c>
      <c r="BM5" s="161" t="s">
        <v>0</v>
      </c>
      <c r="BN5" s="185">
        <v>1</v>
      </c>
      <c r="BO5" s="186">
        <v>2</v>
      </c>
      <c r="BP5" s="185" t="s">
        <v>0</v>
      </c>
      <c r="BQ5" s="185">
        <v>1</v>
      </c>
      <c r="BR5" s="185">
        <v>2</v>
      </c>
      <c r="BS5" s="161" t="s">
        <v>0</v>
      </c>
      <c r="BT5" s="185">
        <v>1</v>
      </c>
      <c r="BU5" s="186">
        <v>2</v>
      </c>
      <c r="BV5" s="185" t="s">
        <v>0</v>
      </c>
      <c r="BW5" s="185">
        <v>1</v>
      </c>
      <c r="BX5" s="185">
        <v>2</v>
      </c>
      <c r="BY5" s="161" t="s">
        <v>0</v>
      </c>
      <c r="BZ5" s="185">
        <v>1</v>
      </c>
      <c r="CA5" s="186">
        <v>2</v>
      </c>
      <c r="CB5" s="185" t="s">
        <v>0</v>
      </c>
      <c r="CC5" s="185">
        <v>1</v>
      </c>
      <c r="CD5" s="185">
        <v>2</v>
      </c>
      <c r="CE5" s="161" t="s">
        <v>0</v>
      </c>
      <c r="CF5" s="185">
        <v>1</v>
      </c>
      <c r="CG5" s="186">
        <v>2</v>
      </c>
      <c r="CH5" s="185" t="s">
        <v>0</v>
      </c>
      <c r="CI5" s="185">
        <v>1</v>
      </c>
      <c r="CJ5" s="185">
        <v>2</v>
      </c>
      <c r="CK5" s="161" t="s">
        <v>0</v>
      </c>
      <c r="CL5" s="185">
        <v>1</v>
      </c>
      <c r="CM5" s="186">
        <v>2</v>
      </c>
      <c r="CN5" s="185" t="s">
        <v>0</v>
      </c>
      <c r="CO5" s="185">
        <v>1</v>
      </c>
      <c r="CP5" s="185">
        <v>2</v>
      </c>
      <c r="CQ5" s="161" t="s">
        <v>0</v>
      </c>
      <c r="CR5" s="185">
        <v>1</v>
      </c>
      <c r="CS5" s="186">
        <v>2</v>
      </c>
      <c r="CT5" s="185" t="s">
        <v>0</v>
      </c>
      <c r="CU5" s="185">
        <v>1</v>
      </c>
      <c r="CV5" s="185">
        <v>2</v>
      </c>
      <c r="CW5" s="161" t="s">
        <v>0</v>
      </c>
      <c r="CX5" s="185">
        <v>1</v>
      </c>
      <c r="CY5" s="186">
        <v>2</v>
      </c>
      <c r="CZ5" s="185" t="s">
        <v>0</v>
      </c>
      <c r="DA5" s="185">
        <v>1</v>
      </c>
      <c r="DB5" s="185">
        <v>2</v>
      </c>
      <c r="DC5" s="161" t="s">
        <v>0</v>
      </c>
      <c r="DD5" s="185">
        <v>1</v>
      </c>
      <c r="DE5" s="186">
        <v>2</v>
      </c>
      <c r="DF5" s="185" t="s">
        <v>0</v>
      </c>
      <c r="DG5" s="185">
        <v>1</v>
      </c>
      <c r="DH5" s="185">
        <v>2</v>
      </c>
      <c r="DI5" s="161" t="s">
        <v>0</v>
      </c>
      <c r="DJ5" s="185">
        <v>1</v>
      </c>
      <c r="DK5" s="186">
        <v>2</v>
      </c>
      <c r="DL5" s="185"/>
      <c r="DM5" s="188"/>
      <c r="DN5" s="188"/>
      <c r="DO5" s="188"/>
      <c r="DP5" s="188"/>
      <c r="DQ5" s="188"/>
      <c r="DR5" s="188"/>
      <c r="DS5" s="188"/>
      <c r="DT5" s="188"/>
      <c r="DU5" s="188"/>
      <c r="DV5" s="188"/>
      <c r="DW5" s="188"/>
      <c r="DX5" s="188"/>
      <c r="DY5" s="188"/>
      <c r="DZ5" s="188"/>
      <c r="EA5" s="188"/>
      <c r="EB5" s="188"/>
      <c r="EC5" s="188"/>
      <c r="ED5" s="188"/>
      <c r="EE5" s="188"/>
      <c r="EF5" s="188"/>
      <c r="EG5" s="188"/>
      <c r="EH5" s="188"/>
      <c r="EI5" s="188"/>
      <c r="EJ5" s="188"/>
      <c r="EK5" s="188"/>
      <c r="EL5" s="188"/>
      <c r="EM5" s="188"/>
      <c r="EN5" s="188"/>
      <c r="EO5" s="188"/>
      <c r="EP5" s="188"/>
      <c r="EQ5" s="188"/>
      <c r="ER5" s="188"/>
      <c r="ES5" s="185" t="s">
        <v>48</v>
      </c>
      <c r="ET5" s="185"/>
      <c r="EU5" s="185"/>
      <c r="EV5" s="185">
        <v>1</v>
      </c>
      <c r="EW5" s="185">
        <v>1</v>
      </c>
      <c r="EX5" s="185"/>
      <c r="EY5" s="185"/>
      <c r="EZ5" s="185">
        <v>1</v>
      </c>
      <c r="FA5" s="185">
        <v>1</v>
      </c>
      <c r="FB5" s="185"/>
      <c r="FC5" s="188"/>
      <c r="FD5" s="188">
        <v>1</v>
      </c>
      <c r="FE5" s="188">
        <v>1</v>
      </c>
      <c r="FF5" s="188"/>
      <c r="FG5" s="188"/>
      <c r="FH5" s="188">
        <v>1</v>
      </c>
      <c r="FI5" s="188">
        <v>1</v>
      </c>
      <c r="FJ5" s="188"/>
      <c r="FK5" s="188"/>
      <c r="FL5" s="188">
        <v>1</v>
      </c>
      <c r="FM5" s="188">
        <v>1</v>
      </c>
      <c r="FN5" s="188"/>
      <c r="FO5" s="188"/>
      <c r="FP5" s="188">
        <v>1</v>
      </c>
      <c r="FQ5" s="188">
        <v>1</v>
      </c>
      <c r="FR5" s="188"/>
      <c r="FS5" s="188"/>
      <c r="FT5" s="188"/>
      <c r="FU5" s="188"/>
      <c r="FV5" s="188"/>
      <c r="FW5" s="188"/>
      <c r="FX5" s="188" t="s">
        <v>48</v>
      </c>
      <c r="FY5" s="188"/>
      <c r="FZ5" s="188"/>
      <c r="GA5" s="188">
        <v>1</v>
      </c>
      <c r="GB5" s="188">
        <v>1</v>
      </c>
      <c r="GC5" s="188"/>
      <c r="GD5" s="188"/>
      <c r="GE5" s="188">
        <v>1</v>
      </c>
      <c r="GF5" s="188">
        <v>1</v>
      </c>
      <c r="GG5" s="188"/>
      <c r="GH5" s="188"/>
      <c r="GI5" s="188">
        <v>1</v>
      </c>
      <c r="GJ5" s="188">
        <v>1</v>
      </c>
      <c r="GK5" s="188"/>
      <c r="GL5" s="188"/>
      <c r="GM5" s="188">
        <v>1</v>
      </c>
      <c r="GN5" s="188">
        <v>1</v>
      </c>
      <c r="GO5" s="188"/>
      <c r="GP5" s="188"/>
      <c r="GQ5" s="188">
        <v>1</v>
      </c>
      <c r="GR5" s="188">
        <v>1</v>
      </c>
      <c r="GS5" s="188"/>
      <c r="GT5" s="188"/>
      <c r="GU5" s="188">
        <v>1</v>
      </c>
      <c r="GV5" s="188">
        <v>1</v>
      </c>
      <c r="GW5" s="188"/>
      <c r="GX5" s="188"/>
      <c r="GY5" s="188">
        <v>1</v>
      </c>
      <c r="GZ5" s="188"/>
      <c r="HA5" s="188"/>
      <c r="HB5" s="188"/>
      <c r="HC5" s="188"/>
      <c r="HD5" s="188"/>
      <c r="HE5" s="188" t="s">
        <v>48</v>
      </c>
      <c r="HF5" s="188">
        <v>0</v>
      </c>
      <c r="HG5" s="188">
        <v>1</v>
      </c>
      <c r="HH5" s="188"/>
      <c r="HI5" s="188"/>
      <c r="HJ5" s="188"/>
      <c r="HK5" s="188"/>
      <c r="HL5" s="188"/>
      <c r="HM5" s="188"/>
      <c r="HU5" s="206"/>
      <c r="HV5" s="206" t="s">
        <v>48</v>
      </c>
      <c r="HW5" s="206"/>
      <c r="HX5" s="206"/>
      <c r="HY5" s="206">
        <v>1</v>
      </c>
      <c r="HZ5" s="206">
        <v>1</v>
      </c>
      <c r="IA5" s="206"/>
      <c r="IB5" s="206"/>
      <c r="IC5" s="206">
        <v>1</v>
      </c>
      <c r="ID5" s="206">
        <v>1</v>
      </c>
      <c r="IE5" s="206"/>
      <c r="IF5" s="206"/>
      <c r="IG5" s="206">
        <v>1</v>
      </c>
      <c r="IH5" s="206">
        <v>1</v>
      </c>
      <c r="II5" s="206"/>
      <c r="IJ5" s="206"/>
      <c r="IK5" s="206">
        <v>1</v>
      </c>
      <c r="IL5" s="206">
        <v>1</v>
      </c>
      <c r="IM5" s="206"/>
      <c r="IN5" s="206"/>
      <c r="IO5" s="206">
        <v>1</v>
      </c>
      <c r="IP5" s="206">
        <v>1</v>
      </c>
      <c r="IQ5" s="206"/>
      <c r="IR5" s="206"/>
      <c r="IS5" s="206">
        <v>1</v>
      </c>
      <c r="IT5" s="206">
        <v>1</v>
      </c>
      <c r="IU5" s="206"/>
      <c r="IV5" s="206"/>
      <c r="IW5" s="206">
        <v>1</v>
      </c>
      <c r="IX5" s="206"/>
      <c r="IY5" s="206">
        <v>1</v>
      </c>
    </row>
    <row r="6" spans="1:259" ht="26.25" thickBot="1">
      <c r="A6" s="130" t="s">
        <v>122</v>
      </c>
      <c r="B6" s="118" t="s">
        <v>49</v>
      </c>
      <c r="C6" s="119">
        <v>41</v>
      </c>
      <c r="D6" s="120" t="s">
        <v>71</v>
      </c>
      <c r="E6" s="81" t="s">
        <v>72</v>
      </c>
      <c r="F6" s="11" t="s">
        <v>123</v>
      </c>
      <c r="G6" s="12" t="s">
        <v>0</v>
      </c>
      <c r="H6" s="13" t="s">
        <v>83</v>
      </c>
      <c r="I6" s="14" t="s">
        <v>50</v>
      </c>
      <c r="K6" s="307" t="s">
        <v>124</v>
      </c>
      <c r="L6" s="307"/>
      <c r="M6" s="37"/>
      <c r="N6" s="305" t="s">
        <v>76</v>
      </c>
      <c r="O6" s="305"/>
      <c r="Q6" s="77" t="s">
        <v>125</v>
      </c>
      <c r="R6" s="37" t="s">
        <v>126</v>
      </c>
      <c r="AA6" t="s">
        <v>49</v>
      </c>
      <c r="AC6" t="s">
        <v>127</v>
      </c>
      <c r="AH6" s="97"/>
      <c r="AI6" s="166"/>
      <c r="AJ6" s="97"/>
      <c r="AK6" s="167"/>
      <c r="AL6" s="97"/>
      <c r="AM6" s="97"/>
      <c r="AN6" s="97"/>
      <c r="AO6" s="166"/>
      <c r="AP6" s="97"/>
      <c r="AQ6" s="167"/>
      <c r="AR6" s="97"/>
      <c r="AS6" s="97"/>
      <c r="AT6" s="97"/>
      <c r="AU6" s="166"/>
      <c r="AV6" s="97"/>
      <c r="AW6" s="167"/>
      <c r="AX6" s="97"/>
      <c r="AY6" s="97"/>
      <c r="AZ6" s="97"/>
      <c r="BA6" s="166"/>
      <c r="BB6" s="97"/>
      <c r="BC6" s="167"/>
      <c r="BD6" s="97"/>
      <c r="BE6" s="97"/>
      <c r="BF6" s="97"/>
      <c r="BG6" s="166"/>
      <c r="BH6" s="97"/>
      <c r="BI6" s="167"/>
      <c r="BJ6" s="97"/>
      <c r="BK6" s="97"/>
      <c r="BL6" s="97"/>
      <c r="BM6" s="166"/>
      <c r="BN6" s="97"/>
      <c r="BO6" s="167"/>
      <c r="BP6" s="97"/>
      <c r="BQ6" s="97"/>
      <c r="BR6" s="97"/>
      <c r="BS6" s="166"/>
      <c r="BT6" s="97"/>
      <c r="BU6" s="167"/>
      <c r="BV6" s="97"/>
      <c r="BW6" s="97"/>
      <c r="BX6" s="97"/>
      <c r="BY6" s="166"/>
      <c r="BZ6" s="97"/>
      <c r="CA6" s="167"/>
      <c r="CB6" s="97"/>
      <c r="CC6" s="97"/>
      <c r="CD6" s="97"/>
      <c r="CE6" s="166"/>
      <c r="CF6" s="97"/>
      <c r="CG6" s="167"/>
      <c r="CH6" s="97"/>
      <c r="CI6" s="97"/>
      <c r="CJ6" s="97"/>
      <c r="CK6" s="166"/>
      <c r="CL6" s="97"/>
      <c r="CM6" s="167"/>
      <c r="CN6" s="97"/>
      <c r="CO6" s="97"/>
      <c r="CP6" s="97"/>
      <c r="CQ6" s="166"/>
      <c r="CR6" s="97"/>
      <c r="CS6" s="167"/>
      <c r="CT6" s="97"/>
      <c r="CU6" s="97"/>
      <c r="CV6" s="97"/>
      <c r="CW6" s="166"/>
      <c r="CX6" s="97"/>
      <c r="CY6" s="167"/>
      <c r="CZ6" s="97"/>
      <c r="DA6" s="97"/>
      <c r="DB6" s="97"/>
      <c r="DC6" s="166"/>
      <c r="DD6" s="97"/>
      <c r="DE6" s="167"/>
      <c r="DF6" s="97"/>
      <c r="DG6" s="97"/>
      <c r="DH6" s="97"/>
      <c r="DI6" s="166"/>
      <c r="DJ6" s="97"/>
      <c r="DK6" s="167"/>
      <c r="DO6" s="187">
        <v>1</v>
      </c>
      <c r="DP6" s="187">
        <v>2</v>
      </c>
      <c r="DQ6" s="187">
        <v>3</v>
      </c>
      <c r="DR6" s="187">
        <v>4</v>
      </c>
      <c r="DS6" s="187">
        <v>5</v>
      </c>
      <c r="DT6" s="187">
        <v>6</v>
      </c>
      <c r="DU6" s="187">
        <v>7</v>
      </c>
      <c r="DV6" s="187">
        <v>8</v>
      </c>
      <c r="DW6" s="187">
        <v>9</v>
      </c>
      <c r="DX6" s="187">
        <v>10</v>
      </c>
      <c r="DY6" s="187">
        <v>11</v>
      </c>
      <c r="DZ6" s="187">
        <v>12</v>
      </c>
      <c r="EA6" s="187">
        <v>13</v>
      </c>
      <c r="EB6" s="187">
        <v>14</v>
      </c>
      <c r="EC6" s="187">
        <v>15</v>
      </c>
      <c r="ED6" s="187">
        <v>16</v>
      </c>
      <c r="EE6" s="187">
        <v>17</v>
      </c>
      <c r="EF6" s="187">
        <v>18</v>
      </c>
      <c r="EG6" s="187">
        <v>19</v>
      </c>
      <c r="EH6" s="187">
        <v>20</v>
      </c>
      <c r="EI6" s="187">
        <v>21</v>
      </c>
      <c r="EJ6" s="187">
        <v>22</v>
      </c>
      <c r="EK6" s="187">
        <v>23</v>
      </c>
      <c r="EL6" s="187">
        <v>24</v>
      </c>
      <c r="EM6" s="187">
        <v>25</v>
      </c>
      <c r="EN6" s="187">
        <v>26</v>
      </c>
      <c r="EO6" s="187">
        <v>27</v>
      </c>
      <c r="ET6" s="184">
        <v>1</v>
      </c>
      <c r="EU6" s="184">
        <v>2</v>
      </c>
      <c r="EV6" s="187">
        <v>3</v>
      </c>
      <c r="EW6" s="187">
        <v>4</v>
      </c>
      <c r="EX6" s="187">
        <v>5</v>
      </c>
      <c r="EY6" s="187">
        <v>6</v>
      </c>
      <c r="EZ6" s="187">
        <v>7</v>
      </c>
      <c r="FA6" s="187">
        <v>8</v>
      </c>
      <c r="FB6" s="187">
        <v>9</v>
      </c>
      <c r="FC6" s="187">
        <v>10</v>
      </c>
      <c r="FD6" s="187">
        <v>11</v>
      </c>
      <c r="FE6" s="187">
        <v>12</v>
      </c>
      <c r="FF6" s="187">
        <v>13</v>
      </c>
      <c r="FG6" s="187">
        <v>14</v>
      </c>
      <c r="FH6" s="187">
        <v>15</v>
      </c>
      <c r="FI6" s="187">
        <v>16</v>
      </c>
      <c r="FJ6" s="187">
        <v>17</v>
      </c>
      <c r="FK6" s="187">
        <v>18</v>
      </c>
      <c r="FL6" s="187">
        <v>19</v>
      </c>
      <c r="FM6" s="187">
        <v>20</v>
      </c>
      <c r="FN6" s="187">
        <v>21</v>
      </c>
      <c r="FO6" s="187">
        <v>22</v>
      </c>
      <c r="FP6" s="187">
        <v>23</v>
      </c>
      <c r="FQ6" s="187">
        <v>24</v>
      </c>
      <c r="FR6" s="187">
        <v>25</v>
      </c>
      <c r="FS6" s="187">
        <v>26</v>
      </c>
      <c r="FT6" s="187">
        <v>27</v>
      </c>
      <c r="FY6" s="187">
        <v>1</v>
      </c>
      <c r="FZ6" s="187">
        <v>2</v>
      </c>
      <c r="GA6" s="187">
        <v>3</v>
      </c>
      <c r="GB6" s="187">
        <v>4</v>
      </c>
      <c r="GC6" s="187">
        <v>5</v>
      </c>
      <c r="GD6" s="187">
        <v>6</v>
      </c>
      <c r="GE6" s="187">
        <v>7</v>
      </c>
      <c r="GF6" s="187">
        <v>8</v>
      </c>
      <c r="GG6" s="187">
        <v>9</v>
      </c>
      <c r="GH6" s="187">
        <v>10</v>
      </c>
      <c r="GI6" s="187">
        <v>11</v>
      </c>
      <c r="GJ6" s="187">
        <v>12</v>
      </c>
      <c r="GK6" s="187">
        <v>13</v>
      </c>
      <c r="GL6" s="187">
        <v>14</v>
      </c>
      <c r="GM6" s="187">
        <v>15</v>
      </c>
      <c r="GN6" s="187">
        <v>16</v>
      </c>
      <c r="GO6" s="187">
        <v>17</v>
      </c>
      <c r="GP6" s="187">
        <v>18</v>
      </c>
      <c r="GQ6" s="187">
        <v>19</v>
      </c>
      <c r="GR6" s="187">
        <v>20</v>
      </c>
      <c r="GS6" s="187">
        <v>21</v>
      </c>
      <c r="GT6" s="187">
        <v>22</v>
      </c>
      <c r="GU6" s="187">
        <v>23</v>
      </c>
      <c r="GV6" s="187">
        <v>24</v>
      </c>
      <c r="GW6" s="187">
        <v>25</v>
      </c>
      <c r="GX6" s="187">
        <v>26</v>
      </c>
      <c r="GY6" s="187">
        <v>27</v>
      </c>
      <c r="HE6" s="187" t="s">
        <v>0</v>
      </c>
      <c r="HF6" s="187">
        <v>1</v>
      </c>
      <c r="HG6" s="187">
        <v>2</v>
      </c>
      <c r="HK6" s="187" t="s">
        <v>0</v>
      </c>
      <c r="HL6" s="187">
        <v>1</v>
      </c>
      <c r="HM6" s="187">
        <v>2</v>
      </c>
      <c r="HW6" s="205">
        <v>1</v>
      </c>
      <c r="HX6" s="97">
        <v>2</v>
      </c>
      <c r="HY6" s="205">
        <v>3</v>
      </c>
      <c r="HZ6" s="205">
        <v>4</v>
      </c>
      <c r="IA6" s="205">
        <v>5</v>
      </c>
      <c r="IB6" s="205">
        <v>6</v>
      </c>
      <c r="IC6" s="205">
        <v>7</v>
      </c>
      <c r="ID6" s="205">
        <v>8</v>
      </c>
      <c r="IE6" s="205">
        <v>9</v>
      </c>
      <c r="IF6" s="205">
        <v>10</v>
      </c>
      <c r="IG6" s="205">
        <v>11</v>
      </c>
      <c r="IH6" s="205">
        <v>12</v>
      </c>
      <c r="II6" s="205">
        <v>13</v>
      </c>
      <c r="IJ6" s="205">
        <v>14</v>
      </c>
      <c r="IK6" s="205">
        <v>15</v>
      </c>
      <c r="IL6" s="205">
        <v>16</v>
      </c>
      <c r="IM6" s="205">
        <v>17</v>
      </c>
      <c r="IN6" s="205">
        <v>18</v>
      </c>
      <c r="IO6" s="205">
        <v>19</v>
      </c>
      <c r="IP6" s="205">
        <v>20</v>
      </c>
      <c r="IQ6" s="205">
        <v>21</v>
      </c>
      <c r="IR6" s="205">
        <v>22</v>
      </c>
      <c r="IS6" s="205">
        <v>23</v>
      </c>
      <c r="IT6" s="205">
        <v>24</v>
      </c>
      <c r="IU6" s="205">
        <v>25</v>
      </c>
      <c r="IV6" s="205">
        <v>26</v>
      </c>
      <c r="IW6" s="205">
        <v>27</v>
      </c>
    </row>
    <row r="7" spans="1:259" ht="15.95" customHeight="1" thickTop="1">
      <c r="A7" s="300">
        <v>1</v>
      </c>
      <c r="B7" s="116" t="s">
        <v>49</v>
      </c>
      <c r="C7" s="114">
        <v>52</v>
      </c>
      <c r="D7" s="301" t="s">
        <v>51</v>
      </c>
      <c r="E7" s="302" t="s">
        <v>52</v>
      </c>
      <c r="F7" s="302">
        <v>2007</v>
      </c>
      <c r="G7" s="303">
        <v>6</v>
      </c>
      <c r="H7" s="115">
        <v>51.3</v>
      </c>
      <c r="I7" s="108" t="s">
        <v>50</v>
      </c>
      <c r="K7" s="103" t="s">
        <v>128</v>
      </c>
      <c r="L7" s="95" t="s">
        <v>47</v>
      </c>
      <c r="N7" s="89" t="s">
        <v>50</v>
      </c>
      <c r="O7" s="107" t="s">
        <v>14</v>
      </c>
      <c r="Q7" s="91" t="s">
        <v>129</v>
      </c>
      <c r="R7" s="91" t="s">
        <v>24</v>
      </c>
      <c r="T7" s="88" t="s">
        <v>129</v>
      </c>
      <c r="U7" s="91" t="s">
        <v>47</v>
      </c>
      <c r="V7" s="91" t="s">
        <v>47</v>
      </c>
      <c r="W7" s="272"/>
      <c r="X7" s="88" t="s">
        <v>50</v>
      </c>
      <c r="Y7" s="37">
        <v>1</v>
      </c>
      <c r="Z7" s="1">
        <v>0</v>
      </c>
      <c r="AA7" t="s">
        <v>47</v>
      </c>
      <c r="AB7" s="88" t="s">
        <v>11</v>
      </c>
      <c r="AC7" t="s">
        <v>47</v>
      </c>
      <c r="AE7" s="184">
        <v>1</v>
      </c>
      <c r="AF7" s="184">
        <v>1</v>
      </c>
      <c r="AH7" s="99">
        <v>1</v>
      </c>
      <c r="AI7" s="164">
        <v>1</v>
      </c>
      <c r="AJ7" s="99">
        <v>2</v>
      </c>
      <c r="AK7" s="165">
        <v>3</v>
      </c>
      <c r="AL7" s="99">
        <v>1</v>
      </c>
      <c r="AM7" s="99">
        <v>2</v>
      </c>
      <c r="AN7" s="165">
        <v>3</v>
      </c>
      <c r="AO7" s="164">
        <v>1</v>
      </c>
      <c r="AP7" s="99">
        <v>2</v>
      </c>
      <c r="AQ7" s="165">
        <v>15</v>
      </c>
      <c r="AR7" s="99">
        <v>1</v>
      </c>
      <c r="AS7" s="99">
        <v>2</v>
      </c>
      <c r="AT7" s="165">
        <v>15</v>
      </c>
      <c r="AU7" s="164">
        <v>1</v>
      </c>
      <c r="AV7" s="99">
        <v>2</v>
      </c>
      <c r="AW7" s="165">
        <v>3</v>
      </c>
      <c r="AX7" s="235">
        <v>1</v>
      </c>
      <c r="AY7" s="236">
        <v>2</v>
      </c>
      <c r="AZ7" s="237">
        <v>3</v>
      </c>
      <c r="BA7" s="164">
        <v>1</v>
      </c>
      <c r="BB7" s="99">
        <v>2</v>
      </c>
      <c r="BC7" s="165">
        <v>13</v>
      </c>
      <c r="BD7" s="99">
        <v>1</v>
      </c>
      <c r="BE7" s="99">
        <v>2</v>
      </c>
      <c r="BF7" s="165">
        <v>13</v>
      </c>
      <c r="BG7" s="164">
        <v>1</v>
      </c>
      <c r="BH7" s="99">
        <v>2</v>
      </c>
      <c r="BI7" s="165">
        <v>3</v>
      </c>
      <c r="BJ7" s="164">
        <v>1</v>
      </c>
      <c r="BK7" s="99">
        <v>2</v>
      </c>
      <c r="BL7" s="99">
        <v>3</v>
      </c>
      <c r="BM7" s="164">
        <v>1</v>
      </c>
      <c r="BN7" s="99">
        <v>2</v>
      </c>
      <c r="BO7" s="165">
        <v>11</v>
      </c>
      <c r="BP7" s="99">
        <v>1</v>
      </c>
      <c r="BQ7" s="99">
        <v>2</v>
      </c>
      <c r="BR7" s="165">
        <v>11</v>
      </c>
      <c r="BS7" s="164">
        <v>1</v>
      </c>
      <c r="BT7" s="99">
        <v>2</v>
      </c>
      <c r="BU7" s="165">
        <v>3</v>
      </c>
      <c r="BV7" s="235">
        <v>1</v>
      </c>
      <c r="BW7" s="236">
        <v>2</v>
      </c>
      <c r="BX7" s="237">
        <v>3</v>
      </c>
      <c r="BY7" s="164">
        <v>1</v>
      </c>
      <c r="BZ7" s="99">
        <v>2</v>
      </c>
      <c r="CA7" s="165">
        <v>9</v>
      </c>
      <c r="CB7" s="99">
        <v>1</v>
      </c>
      <c r="CC7" s="99">
        <v>2</v>
      </c>
      <c r="CD7" s="165">
        <v>9</v>
      </c>
      <c r="CE7" s="164">
        <v>1</v>
      </c>
      <c r="CF7" s="99">
        <v>2</v>
      </c>
      <c r="CG7" s="165">
        <v>3</v>
      </c>
      <c r="CH7" s="99">
        <v>1</v>
      </c>
      <c r="CI7" s="99">
        <v>2</v>
      </c>
      <c r="CJ7" s="165">
        <v>3</v>
      </c>
      <c r="CK7" s="164">
        <v>1</v>
      </c>
      <c r="CL7" s="99">
        <v>2</v>
      </c>
      <c r="CM7" s="165">
        <v>7</v>
      </c>
      <c r="CN7" s="164">
        <v>1</v>
      </c>
      <c r="CO7" s="99">
        <v>2</v>
      </c>
      <c r="CP7" s="99">
        <v>7</v>
      </c>
      <c r="CQ7" s="164">
        <v>1</v>
      </c>
      <c r="CR7" s="99">
        <v>2</v>
      </c>
      <c r="CS7" s="165">
        <v>3</v>
      </c>
      <c r="CT7" s="99">
        <v>1</v>
      </c>
      <c r="CU7" s="99">
        <v>2</v>
      </c>
      <c r="CV7" s="165">
        <v>3</v>
      </c>
      <c r="CW7" s="164">
        <v>1</v>
      </c>
      <c r="CX7" s="99">
        <v>2</v>
      </c>
      <c r="CY7" s="165">
        <v>5</v>
      </c>
      <c r="CZ7" s="164">
        <v>1</v>
      </c>
      <c r="DA7" s="99">
        <v>2</v>
      </c>
      <c r="DB7" s="99">
        <v>5</v>
      </c>
      <c r="DC7" s="164">
        <v>1</v>
      </c>
      <c r="DD7" s="99">
        <v>2</v>
      </c>
      <c r="DE7" s="165">
        <v>3</v>
      </c>
      <c r="DF7" s="164">
        <v>1</v>
      </c>
      <c r="DG7" s="99">
        <v>2</v>
      </c>
      <c r="DH7" s="99">
        <v>3</v>
      </c>
      <c r="DI7" s="164">
        <v>1</v>
      </c>
      <c r="DJ7" s="99">
        <v>2</v>
      </c>
      <c r="DK7" s="165">
        <v>3</v>
      </c>
      <c r="DN7" s="187">
        <v>1</v>
      </c>
      <c r="DO7" s="164">
        <v>1</v>
      </c>
      <c r="DP7" s="99">
        <v>1</v>
      </c>
      <c r="DQ7" s="99">
        <v>1</v>
      </c>
      <c r="DR7" s="99">
        <v>1</v>
      </c>
      <c r="DS7" s="99">
        <v>1</v>
      </c>
      <c r="DT7" s="99">
        <v>1</v>
      </c>
      <c r="DU7" s="99">
        <v>1</v>
      </c>
      <c r="DV7" s="99">
        <v>1</v>
      </c>
      <c r="DW7" s="99">
        <v>1</v>
      </c>
      <c r="DX7" s="99">
        <v>1</v>
      </c>
      <c r="DY7" s="99">
        <v>1</v>
      </c>
      <c r="DZ7" s="99">
        <v>1</v>
      </c>
      <c r="EA7" s="99">
        <v>1</v>
      </c>
      <c r="EB7" s="99">
        <v>1</v>
      </c>
      <c r="EC7" s="99">
        <v>1</v>
      </c>
      <c r="ED7" s="99">
        <v>1</v>
      </c>
      <c r="EE7" s="99">
        <v>1</v>
      </c>
      <c r="EF7" s="99">
        <v>1</v>
      </c>
      <c r="EG7" s="99">
        <v>1</v>
      </c>
      <c r="EH7" s="99">
        <v>1</v>
      </c>
      <c r="EI7" s="99">
        <v>1</v>
      </c>
      <c r="EJ7" s="99">
        <v>1</v>
      </c>
      <c r="EK7" s="99">
        <v>1</v>
      </c>
      <c r="EL7" s="99">
        <v>1</v>
      </c>
      <c r="EM7" s="99">
        <v>1</v>
      </c>
      <c r="EN7" s="99">
        <v>1</v>
      </c>
      <c r="EO7" s="165">
        <v>1</v>
      </c>
      <c r="ES7" s="184">
        <v>1</v>
      </c>
      <c r="ET7" s="164">
        <v>2</v>
      </c>
      <c r="EU7" s="99">
        <v>2</v>
      </c>
      <c r="EV7" s="99">
        <v>2</v>
      </c>
      <c r="EW7" s="99">
        <v>2</v>
      </c>
      <c r="EX7" s="99">
        <v>2</v>
      </c>
      <c r="EY7" s="99">
        <v>2</v>
      </c>
      <c r="EZ7" s="99">
        <v>2</v>
      </c>
      <c r="FA7" s="99">
        <v>2</v>
      </c>
      <c r="FB7" s="99">
        <v>2</v>
      </c>
      <c r="FC7" s="99">
        <v>2</v>
      </c>
      <c r="FD7" s="99">
        <v>2</v>
      </c>
      <c r="FE7" s="99">
        <v>2</v>
      </c>
      <c r="FF7" s="99">
        <v>2</v>
      </c>
      <c r="FG7" s="99">
        <v>2</v>
      </c>
      <c r="FH7" s="99">
        <v>2</v>
      </c>
      <c r="FI7" s="99">
        <v>2</v>
      </c>
      <c r="FJ7" s="99">
        <v>2</v>
      </c>
      <c r="FK7" s="99">
        <v>2</v>
      </c>
      <c r="FL7" s="99">
        <v>2</v>
      </c>
      <c r="FM7" s="99">
        <v>2</v>
      </c>
      <c r="FN7" s="99">
        <v>2</v>
      </c>
      <c r="FO7" s="99">
        <v>2</v>
      </c>
      <c r="FP7" s="99">
        <v>2</v>
      </c>
      <c r="FQ7" s="99">
        <v>2</v>
      </c>
      <c r="FR7" s="99">
        <v>2</v>
      </c>
      <c r="FS7" s="99">
        <v>2</v>
      </c>
      <c r="FT7" s="165">
        <v>2</v>
      </c>
      <c r="FX7" s="187">
        <v>1</v>
      </c>
      <c r="FY7" s="164">
        <v>3</v>
      </c>
      <c r="FZ7" s="99">
        <v>3</v>
      </c>
      <c r="GA7" s="99">
        <v>15</v>
      </c>
      <c r="GB7" s="99">
        <v>15</v>
      </c>
      <c r="GC7" s="99">
        <v>3</v>
      </c>
      <c r="GD7" s="99">
        <v>3</v>
      </c>
      <c r="GE7" s="99">
        <v>13</v>
      </c>
      <c r="GF7" s="99">
        <v>13</v>
      </c>
      <c r="GG7" s="99">
        <v>3</v>
      </c>
      <c r="GH7" s="99">
        <v>3</v>
      </c>
      <c r="GI7" s="99">
        <v>11</v>
      </c>
      <c r="GJ7" s="99">
        <v>11</v>
      </c>
      <c r="GK7" s="99">
        <v>3</v>
      </c>
      <c r="GL7" s="99">
        <v>3</v>
      </c>
      <c r="GM7" s="99">
        <v>9</v>
      </c>
      <c r="GN7" s="99">
        <v>9</v>
      </c>
      <c r="GO7" s="99">
        <v>3</v>
      </c>
      <c r="GP7" s="99">
        <v>3</v>
      </c>
      <c r="GQ7" s="99">
        <v>7</v>
      </c>
      <c r="GR7" s="99">
        <v>7</v>
      </c>
      <c r="GS7" s="99">
        <v>3</v>
      </c>
      <c r="GT7" s="99">
        <v>3</v>
      </c>
      <c r="GU7" s="99">
        <v>5</v>
      </c>
      <c r="GV7" s="99">
        <v>5</v>
      </c>
      <c r="GW7" s="99">
        <v>3</v>
      </c>
      <c r="GX7" s="99">
        <v>3</v>
      </c>
      <c r="GY7" s="165">
        <v>3</v>
      </c>
      <c r="HD7" s="187">
        <v>1</v>
      </c>
      <c r="HE7" s="187">
        <v>1</v>
      </c>
      <c r="HF7" s="187">
        <v>2</v>
      </c>
      <c r="HG7" s="187">
        <v>3</v>
      </c>
      <c r="HJ7" s="187">
        <v>1</v>
      </c>
      <c r="HK7" s="192">
        <v>1</v>
      </c>
      <c r="HL7" s="126">
        <v>2</v>
      </c>
      <c r="HM7" s="193">
        <v>3</v>
      </c>
      <c r="HQ7" s="199" t="s">
        <v>51</v>
      </c>
      <c r="HR7" s="200" t="s">
        <v>52</v>
      </c>
      <c r="HU7" s="205">
        <v>1</v>
      </c>
      <c r="HV7" s="205">
        <v>1</v>
      </c>
      <c r="HW7" s="208">
        <v>1</v>
      </c>
      <c r="HX7" s="209">
        <v>1</v>
      </c>
      <c r="HY7" s="209">
        <v>14</v>
      </c>
      <c r="HZ7" s="209">
        <v>14</v>
      </c>
      <c r="IA7" s="209">
        <v>1</v>
      </c>
      <c r="IB7" s="209">
        <v>1</v>
      </c>
      <c r="IC7" s="209">
        <v>12</v>
      </c>
      <c r="ID7" s="209">
        <v>12</v>
      </c>
      <c r="IE7" s="209">
        <v>1</v>
      </c>
      <c r="IF7" s="209">
        <v>1</v>
      </c>
      <c r="IG7" s="209">
        <v>10</v>
      </c>
      <c r="IH7" s="209">
        <v>10</v>
      </c>
      <c r="II7" s="209">
        <v>1</v>
      </c>
      <c r="IJ7" s="209">
        <v>1</v>
      </c>
      <c r="IK7" s="209">
        <v>8</v>
      </c>
      <c r="IL7" s="209">
        <v>8</v>
      </c>
      <c r="IM7" s="209">
        <v>1</v>
      </c>
      <c r="IN7" s="209">
        <v>1</v>
      </c>
      <c r="IO7" s="209">
        <v>6</v>
      </c>
      <c r="IP7" s="209">
        <v>6</v>
      </c>
      <c r="IQ7" s="209">
        <v>1</v>
      </c>
      <c r="IR7" s="209">
        <v>1</v>
      </c>
      <c r="IS7" s="209">
        <v>4</v>
      </c>
      <c r="IT7" s="209">
        <v>4</v>
      </c>
      <c r="IU7" s="209">
        <v>1</v>
      </c>
      <c r="IV7" s="209">
        <v>1</v>
      </c>
      <c r="IW7" s="210">
        <v>2</v>
      </c>
      <c r="IY7" s="205">
        <v>2</v>
      </c>
    </row>
    <row r="8" spans="1:259" ht="15.95" customHeight="1">
      <c r="A8" s="300">
        <v>2</v>
      </c>
      <c r="B8" s="116" t="s">
        <v>49</v>
      </c>
      <c r="C8" s="114">
        <v>52</v>
      </c>
      <c r="D8" s="301" t="s">
        <v>53</v>
      </c>
      <c r="E8" s="302" t="s">
        <v>54</v>
      </c>
      <c r="F8" s="302">
        <v>2006</v>
      </c>
      <c r="G8" s="303">
        <v>41</v>
      </c>
      <c r="H8" s="115">
        <v>51.2</v>
      </c>
      <c r="I8" s="108" t="s">
        <v>50</v>
      </c>
      <c r="K8" s="89" t="s">
        <v>130</v>
      </c>
      <c r="L8" s="75" t="s">
        <v>47</v>
      </c>
      <c r="N8" s="89" t="s">
        <v>131</v>
      </c>
      <c r="O8" s="107" t="s">
        <v>47</v>
      </c>
      <c r="T8" s="88" t="s">
        <v>132</v>
      </c>
      <c r="U8" s="91" t="s">
        <v>47</v>
      </c>
      <c r="V8" s="91" t="s">
        <v>47</v>
      </c>
      <c r="W8" s="272"/>
      <c r="X8" s="88" t="s">
        <v>131</v>
      </c>
      <c r="Y8" s="37">
        <v>0</v>
      </c>
      <c r="Z8" s="1">
        <v>0</v>
      </c>
      <c r="AA8" t="s">
        <v>47</v>
      </c>
      <c r="AB8" s="88" t="s">
        <v>133</v>
      </c>
      <c r="AC8" t="s">
        <v>47</v>
      </c>
      <c r="AE8" s="184">
        <v>1</v>
      </c>
      <c r="AF8" s="184">
        <v>2</v>
      </c>
      <c r="AH8" s="184">
        <v>2</v>
      </c>
      <c r="AI8" s="161">
        <v>2</v>
      </c>
      <c r="AJ8" s="185">
        <v>1</v>
      </c>
      <c r="AK8" s="186">
        <v>4</v>
      </c>
      <c r="AL8" s="184">
        <v>2</v>
      </c>
      <c r="AM8" s="184">
        <v>1</v>
      </c>
      <c r="AN8" s="186">
        <v>4</v>
      </c>
      <c r="AO8" s="161">
        <v>2</v>
      </c>
      <c r="AP8" s="187">
        <v>1</v>
      </c>
      <c r="AQ8" s="186">
        <v>3</v>
      </c>
      <c r="AR8" s="184">
        <v>2</v>
      </c>
      <c r="AS8" s="187">
        <v>1</v>
      </c>
      <c r="AT8" s="186">
        <v>3</v>
      </c>
      <c r="AU8" s="161">
        <v>2</v>
      </c>
      <c r="AV8" s="187">
        <v>1</v>
      </c>
      <c r="AW8" s="186">
        <v>4</v>
      </c>
      <c r="AX8" s="238">
        <v>2</v>
      </c>
      <c r="AY8" s="234">
        <v>1</v>
      </c>
      <c r="AZ8" s="239">
        <v>4</v>
      </c>
      <c r="BA8" s="161">
        <v>2</v>
      </c>
      <c r="BB8" s="187">
        <v>1</v>
      </c>
      <c r="BC8" s="186">
        <v>3</v>
      </c>
      <c r="BD8" s="184">
        <v>2</v>
      </c>
      <c r="BE8" s="187">
        <v>1</v>
      </c>
      <c r="BF8" s="186">
        <v>3</v>
      </c>
      <c r="BG8" s="161">
        <v>2</v>
      </c>
      <c r="BH8" s="187">
        <v>1</v>
      </c>
      <c r="BI8" s="186">
        <v>4</v>
      </c>
      <c r="BJ8" s="161">
        <v>2</v>
      </c>
      <c r="BK8" s="187">
        <v>1</v>
      </c>
      <c r="BL8" s="184">
        <v>4</v>
      </c>
      <c r="BM8" s="161">
        <v>2</v>
      </c>
      <c r="BN8" s="187">
        <v>1</v>
      </c>
      <c r="BO8" s="186">
        <v>3</v>
      </c>
      <c r="BP8" s="184">
        <v>2</v>
      </c>
      <c r="BQ8" s="187">
        <v>1</v>
      </c>
      <c r="BR8" s="186">
        <v>3</v>
      </c>
      <c r="BS8" s="161">
        <v>2</v>
      </c>
      <c r="BT8" s="187">
        <v>1</v>
      </c>
      <c r="BU8" s="186">
        <v>4</v>
      </c>
      <c r="BV8" s="238">
        <v>2</v>
      </c>
      <c r="BW8" s="234">
        <v>1</v>
      </c>
      <c r="BX8" s="239">
        <v>4</v>
      </c>
      <c r="BY8" s="161">
        <v>2</v>
      </c>
      <c r="BZ8" s="187">
        <v>1</v>
      </c>
      <c r="CA8" s="186">
        <v>3</v>
      </c>
      <c r="CB8" s="184">
        <v>2</v>
      </c>
      <c r="CC8" s="187">
        <v>1</v>
      </c>
      <c r="CD8" s="186">
        <v>3</v>
      </c>
      <c r="CE8" s="161">
        <v>2</v>
      </c>
      <c r="CF8" s="187">
        <v>1</v>
      </c>
      <c r="CG8" s="186">
        <v>4</v>
      </c>
      <c r="CH8" s="184">
        <v>2</v>
      </c>
      <c r="CI8" s="187">
        <v>1</v>
      </c>
      <c r="CJ8" s="186">
        <v>4</v>
      </c>
      <c r="CK8" s="161">
        <v>2</v>
      </c>
      <c r="CL8" s="187">
        <v>1</v>
      </c>
      <c r="CM8" s="186">
        <v>3</v>
      </c>
      <c r="CN8" s="161">
        <v>2</v>
      </c>
      <c r="CO8" s="187">
        <v>1</v>
      </c>
      <c r="CP8" s="184">
        <v>3</v>
      </c>
      <c r="CQ8" s="161">
        <v>2</v>
      </c>
      <c r="CR8" s="187">
        <v>1</v>
      </c>
      <c r="CS8" s="186">
        <v>5</v>
      </c>
      <c r="CT8" s="184">
        <v>2</v>
      </c>
      <c r="CU8" s="184">
        <v>1</v>
      </c>
      <c r="CV8" s="186">
        <v>5</v>
      </c>
      <c r="CW8" s="161">
        <v>2</v>
      </c>
      <c r="CX8" s="187">
        <v>1</v>
      </c>
      <c r="CY8" s="186">
        <v>3</v>
      </c>
      <c r="CZ8" s="161">
        <v>2</v>
      </c>
      <c r="DA8" s="187">
        <v>1</v>
      </c>
      <c r="DB8" s="184">
        <v>3</v>
      </c>
      <c r="DC8" s="161">
        <v>2</v>
      </c>
      <c r="DD8" s="187">
        <v>1</v>
      </c>
      <c r="DE8" s="186">
        <v>4</v>
      </c>
      <c r="DF8" s="161">
        <v>2</v>
      </c>
      <c r="DG8" s="184">
        <v>1</v>
      </c>
      <c r="DH8" s="184">
        <v>4</v>
      </c>
      <c r="DI8" s="161">
        <v>2</v>
      </c>
      <c r="DJ8" s="185">
        <v>1</v>
      </c>
      <c r="DK8" s="186" t="s">
        <v>48</v>
      </c>
      <c r="DN8" s="187">
        <v>2</v>
      </c>
      <c r="DO8" s="161">
        <v>2</v>
      </c>
      <c r="DP8" s="188">
        <v>2</v>
      </c>
      <c r="DQ8" s="188">
        <v>2</v>
      </c>
      <c r="DR8" s="188">
        <v>2</v>
      </c>
      <c r="DS8" s="188">
        <v>2</v>
      </c>
      <c r="DT8" s="188">
        <v>2</v>
      </c>
      <c r="DU8" s="188">
        <v>2</v>
      </c>
      <c r="DV8" s="188">
        <v>2</v>
      </c>
      <c r="DW8" s="188">
        <v>2</v>
      </c>
      <c r="DX8" s="188">
        <v>2</v>
      </c>
      <c r="DY8" s="188">
        <v>2</v>
      </c>
      <c r="DZ8" s="188">
        <v>2</v>
      </c>
      <c r="EA8" s="188">
        <v>2</v>
      </c>
      <c r="EB8" s="188">
        <v>2</v>
      </c>
      <c r="EC8" s="188">
        <v>2</v>
      </c>
      <c r="ED8" s="188">
        <v>2</v>
      </c>
      <c r="EE8" s="188">
        <v>2</v>
      </c>
      <c r="EF8" s="188">
        <v>2</v>
      </c>
      <c r="EG8" s="188">
        <v>2</v>
      </c>
      <c r="EH8" s="188">
        <v>2</v>
      </c>
      <c r="EI8" s="188">
        <v>2</v>
      </c>
      <c r="EJ8" s="188">
        <v>2</v>
      </c>
      <c r="EK8" s="188">
        <v>2</v>
      </c>
      <c r="EL8" s="188">
        <v>2</v>
      </c>
      <c r="EM8" s="188">
        <v>2</v>
      </c>
      <c r="EN8" s="188">
        <v>2</v>
      </c>
      <c r="EO8" s="186">
        <v>2</v>
      </c>
      <c r="ES8" s="184">
        <v>2</v>
      </c>
      <c r="ET8" s="161">
        <v>1</v>
      </c>
      <c r="EU8" s="188">
        <v>1</v>
      </c>
      <c r="EV8" s="188">
        <v>1</v>
      </c>
      <c r="EW8" s="188">
        <v>1</v>
      </c>
      <c r="EX8" s="188">
        <v>1</v>
      </c>
      <c r="EY8" s="188">
        <v>1</v>
      </c>
      <c r="EZ8" s="188">
        <v>1</v>
      </c>
      <c r="FA8" s="188">
        <v>1</v>
      </c>
      <c r="FB8" s="188">
        <v>1</v>
      </c>
      <c r="FC8" s="188">
        <v>1</v>
      </c>
      <c r="FD8" s="188">
        <v>1</v>
      </c>
      <c r="FE8" s="188">
        <v>1</v>
      </c>
      <c r="FF8" s="188">
        <v>1</v>
      </c>
      <c r="FG8" s="188">
        <v>1</v>
      </c>
      <c r="FH8" s="188">
        <v>1</v>
      </c>
      <c r="FI8" s="188">
        <v>1</v>
      </c>
      <c r="FJ8" s="188">
        <v>1</v>
      </c>
      <c r="FK8" s="188">
        <v>1</v>
      </c>
      <c r="FL8" s="188">
        <v>1</v>
      </c>
      <c r="FM8" s="188">
        <v>1</v>
      </c>
      <c r="FN8" s="188">
        <v>1</v>
      </c>
      <c r="FO8" s="188">
        <v>1</v>
      </c>
      <c r="FP8" s="188">
        <v>1</v>
      </c>
      <c r="FQ8" s="188">
        <v>1</v>
      </c>
      <c r="FR8" s="188">
        <v>1</v>
      </c>
      <c r="FS8" s="188">
        <v>1</v>
      </c>
      <c r="FT8" s="186">
        <v>1</v>
      </c>
      <c r="FX8" s="187">
        <v>2</v>
      </c>
      <c r="FY8" s="161">
        <v>4</v>
      </c>
      <c r="FZ8" s="188">
        <v>4</v>
      </c>
      <c r="GA8" s="188">
        <v>3</v>
      </c>
      <c r="GB8" s="188">
        <v>3</v>
      </c>
      <c r="GC8" s="188">
        <v>4</v>
      </c>
      <c r="GD8" s="188">
        <v>4</v>
      </c>
      <c r="GE8" s="188">
        <v>3</v>
      </c>
      <c r="GF8" s="188">
        <v>3</v>
      </c>
      <c r="GG8" s="188">
        <v>4</v>
      </c>
      <c r="GH8" s="188">
        <v>4</v>
      </c>
      <c r="GI8" s="188">
        <v>3</v>
      </c>
      <c r="GJ8" s="188">
        <v>3</v>
      </c>
      <c r="GK8" s="188">
        <v>4</v>
      </c>
      <c r="GL8" s="188">
        <v>4</v>
      </c>
      <c r="GM8" s="188">
        <v>3</v>
      </c>
      <c r="GN8" s="188">
        <v>3</v>
      </c>
      <c r="GO8" s="188">
        <v>4</v>
      </c>
      <c r="GP8" s="188">
        <v>4</v>
      </c>
      <c r="GQ8" s="188">
        <v>3</v>
      </c>
      <c r="GR8" s="188">
        <v>3</v>
      </c>
      <c r="GS8" s="188">
        <v>5</v>
      </c>
      <c r="GT8" s="188">
        <v>5</v>
      </c>
      <c r="GU8" s="188">
        <v>3</v>
      </c>
      <c r="GV8" s="188">
        <v>3</v>
      </c>
      <c r="GW8" s="191">
        <v>4</v>
      </c>
      <c r="GX8" s="188">
        <v>4</v>
      </c>
      <c r="GY8" s="186" t="s">
        <v>48</v>
      </c>
      <c r="HD8" s="187">
        <v>2</v>
      </c>
      <c r="HE8" s="268">
        <v>2</v>
      </c>
      <c r="HF8" s="268">
        <v>1</v>
      </c>
      <c r="HG8" s="268" t="s">
        <v>48</v>
      </c>
      <c r="HK8" s="194"/>
      <c r="HL8" s="188"/>
      <c r="HM8" s="195"/>
      <c r="HQ8" s="201" t="s">
        <v>47</v>
      </c>
      <c r="HR8" s="202" t="s">
        <v>47</v>
      </c>
      <c r="HU8" s="205">
        <v>2</v>
      </c>
      <c r="HV8" s="205">
        <v>2</v>
      </c>
      <c r="HW8" s="163">
        <v>2</v>
      </c>
      <c r="HX8" s="181">
        <v>2</v>
      </c>
      <c r="HY8" s="157">
        <v>15</v>
      </c>
      <c r="HZ8" s="157">
        <v>15</v>
      </c>
      <c r="IA8" s="181">
        <v>2</v>
      </c>
      <c r="IB8" s="181">
        <v>2</v>
      </c>
      <c r="IC8" s="157">
        <v>13</v>
      </c>
      <c r="ID8" s="157">
        <v>13</v>
      </c>
      <c r="IE8" s="181">
        <v>2</v>
      </c>
      <c r="IF8" s="181">
        <v>2</v>
      </c>
      <c r="IG8" s="157">
        <v>11</v>
      </c>
      <c r="IH8" s="157">
        <v>11</v>
      </c>
      <c r="II8" s="181">
        <v>2</v>
      </c>
      <c r="IJ8" s="181">
        <v>2</v>
      </c>
      <c r="IK8" s="157">
        <v>9</v>
      </c>
      <c r="IL8" s="157">
        <v>9</v>
      </c>
      <c r="IM8" s="181">
        <v>2</v>
      </c>
      <c r="IN8" s="181">
        <v>2</v>
      </c>
      <c r="IO8" s="157">
        <v>7</v>
      </c>
      <c r="IP8" s="157">
        <v>7</v>
      </c>
      <c r="IQ8" s="181">
        <v>2</v>
      </c>
      <c r="IR8" s="181">
        <v>2</v>
      </c>
      <c r="IS8" s="157">
        <v>5</v>
      </c>
      <c r="IT8" s="157">
        <v>5</v>
      </c>
      <c r="IU8" s="157">
        <v>2</v>
      </c>
      <c r="IV8" s="157">
        <v>2</v>
      </c>
      <c r="IW8" s="211">
        <v>3</v>
      </c>
      <c r="IY8" s="268">
        <v>3</v>
      </c>
    </row>
    <row r="9" spans="1:259" ht="15.95" customHeight="1">
      <c r="A9" s="300">
        <v>3</v>
      </c>
      <c r="B9" s="116" t="s">
        <v>49</v>
      </c>
      <c r="C9" s="114">
        <v>52</v>
      </c>
      <c r="D9" s="301" t="s">
        <v>55</v>
      </c>
      <c r="E9" s="302" t="s">
        <v>56</v>
      </c>
      <c r="F9" s="302">
        <v>2008</v>
      </c>
      <c r="G9" s="303">
        <v>42</v>
      </c>
      <c r="H9" s="115">
        <v>52</v>
      </c>
      <c r="I9" s="108" t="s">
        <v>50</v>
      </c>
      <c r="K9" s="89" t="s">
        <v>134</v>
      </c>
      <c r="L9" s="75" t="s">
        <v>47</v>
      </c>
      <c r="T9" s="88" t="s">
        <v>24</v>
      </c>
      <c r="U9" s="91" t="s">
        <v>47</v>
      </c>
      <c r="V9" s="91" t="s">
        <v>47</v>
      </c>
      <c r="W9" s="272"/>
      <c r="Z9" s="1">
        <v>0</v>
      </c>
      <c r="AA9" t="s">
        <v>47</v>
      </c>
      <c r="AB9" s="88" t="s">
        <v>135</v>
      </c>
      <c r="AC9" t="s">
        <v>47</v>
      </c>
      <c r="AE9" s="184">
        <v>1</v>
      </c>
      <c r="AF9" s="184">
        <v>3</v>
      </c>
      <c r="AH9" s="184">
        <v>3</v>
      </c>
      <c r="AI9" s="161">
        <v>3</v>
      </c>
      <c r="AJ9" s="185">
        <v>4</v>
      </c>
      <c r="AK9" s="186">
        <v>1</v>
      </c>
      <c r="AL9" s="184">
        <v>3</v>
      </c>
      <c r="AM9" s="184">
        <v>4</v>
      </c>
      <c r="AN9" s="186">
        <v>1</v>
      </c>
      <c r="AO9" s="161">
        <v>3</v>
      </c>
      <c r="AP9" s="187">
        <v>4</v>
      </c>
      <c r="AQ9" s="186">
        <v>2</v>
      </c>
      <c r="AR9" s="184">
        <v>3</v>
      </c>
      <c r="AS9" s="187">
        <v>4</v>
      </c>
      <c r="AT9" s="186">
        <v>2</v>
      </c>
      <c r="AU9" s="161">
        <v>3</v>
      </c>
      <c r="AV9" s="187">
        <v>4</v>
      </c>
      <c r="AW9" s="186">
        <v>1</v>
      </c>
      <c r="AX9" s="238">
        <v>3</v>
      </c>
      <c r="AY9" s="234">
        <v>4</v>
      </c>
      <c r="AZ9" s="239">
        <v>1</v>
      </c>
      <c r="BA9" s="161">
        <v>3</v>
      </c>
      <c r="BB9" s="187">
        <v>4</v>
      </c>
      <c r="BC9" s="186">
        <v>2</v>
      </c>
      <c r="BD9" s="184">
        <v>3</v>
      </c>
      <c r="BE9" s="187">
        <v>4</v>
      </c>
      <c r="BF9" s="186">
        <v>2</v>
      </c>
      <c r="BG9" s="161">
        <v>3</v>
      </c>
      <c r="BH9" s="187">
        <v>4</v>
      </c>
      <c r="BI9" s="186">
        <v>1</v>
      </c>
      <c r="BJ9" s="161">
        <v>3</v>
      </c>
      <c r="BK9" s="187">
        <v>4</v>
      </c>
      <c r="BL9" s="184">
        <v>1</v>
      </c>
      <c r="BM9" s="161">
        <v>3</v>
      </c>
      <c r="BN9" s="187">
        <v>4</v>
      </c>
      <c r="BO9" s="186">
        <v>2</v>
      </c>
      <c r="BP9" s="184">
        <v>3</v>
      </c>
      <c r="BQ9" s="187">
        <v>4</v>
      </c>
      <c r="BR9" s="186">
        <v>2</v>
      </c>
      <c r="BS9" s="161">
        <v>3</v>
      </c>
      <c r="BT9" s="187">
        <v>4</v>
      </c>
      <c r="BU9" s="186">
        <v>1</v>
      </c>
      <c r="BV9" s="238">
        <v>3</v>
      </c>
      <c r="BW9" s="234">
        <v>4</v>
      </c>
      <c r="BX9" s="239">
        <v>1</v>
      </c>
      <c r="BY9" s="161">
        <v>3</v>
      </c>
      <c r="BZ9" s="187">
        <v>4</v>
      </c>
      <c r="CA9" s="186">
        <v>2</v>
      </c>
      <c r="CB9" s="184">
        <v>3</v>
      </c>
      <c r="CC9" s="187">
        <v>4</v>
      </c>
      <c r="CD9" s="186">
        <v>2</v>
      </c>
      <c r="CE9" s="161">
        <v>3</v>
      </c>
      <c r="CF9" s="187">
        <v>4</v>
      </c>
      <c r="CG9" s="186">
        <v>1</v>
      </c>
      <c r="CH9" s="184">
        <v>3</v>
      </c>
      <c r="CI9" s="187">
        <v>4</v>
      </c>
      <c r="CJ9" s="186">
        <v>1</v>
      </c>
      <c r="CK9" s="161">
        <v>3</v>
      </c>
      <c r="CL9" s="187">
        <v>4</v>
      </c>
      <c r="CM9" s="186">
        <v>2</v>
      </c>
      <c r="CN9" s="161">
        <v>3</v>
      </c>
      <c r="CO9" s="187">
        <v>4</v>
      </c>
      <c r="CP9" s="184">
        <v>2</v>
      </c>
      <c r="CQ9" s="161">
        <v>3</v>
      </c>
      <c r="CR9" s="187">
        <v>4</v>
      </c>
      <c r="CS9" s="186">
        <v>1</v>
      </c>
      <c r="CT9" s="184">
        <v>3</v>
      </c>
      <c r="CU9" s="184">
        <v>4</v>
      </c>
      <c r="CV9" s="186">
        <v>1</v>
      </c>
      <c r="CW9" s="161">
        <v>3</v>
      </c>
      <c r="CX9" s="187">
        <v>4</v>
      </c>
      <c r="CY9" s="186">
        <v>2</v>
      </c>
      <c r="CZ9" s="161">
        <v>3</v>
      </c>
      <c r="DA9" s="187">
        <v>4</v>
      </c>
      <c r="DB9" s="184">
        <v>2</v>
      </c>
      <c r="DC9" s="161">
        <v>3</v>
      </c>
      <c r="DD9" s="187">
        <v>4</v>
      </c>
      <c r="DE9" s="186">
        <v>1</v>
      </c>
      <c r="DF9" s="161">
        <v>3</v>
      </c>
      <c r="DG9" s="184">
        <v>4</v>
      </c>
      <c r="DH9" s="184">
        <v>1</v>
      </c>
      <c r="DI9" s="161">
        <v>3</v>
      </c>
      <c r="DJ9" s="185" t="s">
        <v>48</v>
      </c>
      <c r="DK9" s="186">
        <v>1</v>
      </c>
      <c r="DN9" s="187">
        <v>3</v>
      </c>
      <c r="DO9" s="161">
        <v>3</v>
      </c>
      <c r="DP9" s="188">
        <v>3</v>
      </c>
      <c r="DQ9" s="188">
        <v>3</v>
      </c>
      <c r="DR9" s="188">
        <v>3</v>
      </c>
      <c r="DS9" s="188">
        <v>3</v>
      </c>
      <c r="DT9" s="188">
        <v>3</v>
      </c>
      <c r="DU9" s="188">
        <v>3</v>
      </c>
      <c r="DV9" s="188">
        <v>3</v>
      </c>
      <c r="DW9" s="188">
        <v>3</v>
      </c>
      <c r="DX9" s="188">
        <v>3</v>
      </c>
      <c r="DY9" s="188">
        <v>3</v>
      </c>
      <c r="DZ9" s="188">
        <v>3</v>
      </c>
      <c r="EA9" s="188">
        <v>3</v>
      </c>
      <c r="EB9" s="188">
        <v>3</v>
      </c>
      <c r="EC9" s="188">
        <v>3</v>
      </c>
      <c r="ED9" s="188">
        <v>3</v>
      </c>
      <c r="EE9" s="188">
        <v>3</v>
      </c>
      <c r="EF9" s="188">
        <v>3</v>
      </c>
      <c r="EG9" s="188">
        <v>3</v>
      </c>
      <c r="EH9" s="188">
        <v>3</v>
      </c>
      <c r="EI9" s="188">
        <v>3</v>
      </c>
      <c r="EJ9" s="188">
        <v>3</v>
      </c>
      <c r="EK9" s="188">
        <v>3</v>
      </c>
      <c r="EL9" s="188">
        <v>3</v>
      </c>
      <c r="EM9" s="188">
        <v>3</v>
      </c>
      <c r="EN9" s="188">
        <v>3</v>
      </c>
      <c r="EO9" s="186">
        <v>3</v>
      </c>
      <c r="ES9" s="187">
        <v>3</v>
      </c>
      <c r="ET9" s="161">
        <v>4</v>
      </c>
      <c r="EU9" s="188">
        <v>4</v>
      </c>
      <c r="EV9" s="188">
        <v>4</v>
      </c>
      <c r="EW9" s="188">
        <v>4</v>
      </c>
      <c r="EX9" s="188">
        <v>4</v>
      </c>
      <c r="EY9" s="188">
        <v>4</v>
      </c>
      <c r="EZ9" s="188">
        <v>4</v>
      </c>
      <c r="FA9" s="188">
        <v>4</v>
      </c>
      <c r="FB9" s="188">
        <v>4</v>
      </c>
      <c r="FC9" s="188">
        <v>4</v>
      </c>
      <c r="FD9" s="188">
        <v>4</v>
      </c>
      <c r="FE9" s="188">
        <v>4</v>
      </c>
      <c r="FF9" s="188">
        <v>4</v>
      </c>
      <c r="FG9" s="188">
        <v>4</v>
      </c>
      <c r="FH9" s="188">
        <v>4</v>
      </c>
      <c r="FI9" s="188">
        <v>4</v>
      </c>
      <c r="FJ9" s="188">
        <v>4</v>
      </c>
      <c r="FK9" s="188">
        <v>4</v>
      </c>
      <c r="FL9" s="188">
        <v>4</v>
      </c>
      <c r="FM9" s="188">
        <v>4</v>
      </c>
      <c r="FN9" s="188">
        <v>4</v>
      </c>
      <c r="FO9" s="188">
        <v>4</v>
      </c>
      <c r="FP9" s="188">
        <v>4</v>
      </c>
      <c r="FQ9" s="188">
        <v>4</v>
      </c>
      <c r="FR9" s="188">
        <v>4</v>
      </c>
      <c r="FS9" s="188">
        <v>4</v>
      </c>
      <c r="FT9" s="186" t="s">
        <v>48</v>
      </c>
      <c r="FX9" s="187">
        <v>3</v>
      </c>
      <c r="FY9" s="161">
        <v>1</v>
      </c>
      <c r="FZ9" s="188">
        <v>1</v>
      </c>
      <c r="GA9" s="188">
        <v>2</v>
      </c>
      <c r="GB9" s="188">
        <v>2</v>
      </c>
      <c r="GC9" s="188">
        <v>1</v>
      </c>
      <c r="GD9" s="188">
        <v>1</v>
      </c>
      <c r="GE9" s="188">
        <v>2</v>
      </c>
      <c r="GF9" s="188">
        <v>2</v>
      </c>
      <c r="GG9" s="188">
        <v>1</v>
      </c>
      <c r="GH9" s="188">
        <v>1</v>
      </c>
      <c r="GI9" s="188">
        <v>2</v>
      </c>
      <c r="GJ9" s="188">
        <v>2</v>
      </c>
      <c r="GK9" s="188">
        <v>1</v>
      </c>
      <c r="GL9" s="188">
        <v>1</v>
      </c>
      <c r="GM9" s="188">
        <v>2</v>
      </c>
      <c r="GN9" s="188">
        <v>2</v>
      </c>
      <c r="GO9" s="188">
        <v>1</v>
      </c>
      <c r="GP9" s="188">
        <v>1</v>
      </c>
      <c r="GQ9" s="188">
        <v>2</v>
      </c>
      <c r="GR9" s="188">
        <v>2</v>
      </c>
      <c r="GS9" s="188">
        <v>1</v>
      </c>
      <c r="GT9" s="188">
        <v>1</v>
      </c>
      <c r="GU9" s="188">
        <v>2</v>
      </c>
      <c r="GV9" s="188">
        <v>2</v>
      </c>
      <c r="GW9" s="191">
        <v>1</v>
      </c>
      <c r="GX9" s="188">
        <v>1</v>
      </c>
      <c r="GY9" s="186">
        <v>1</v>
      </c>
      <c r="HD9" s="187">
        <v>3</v>
      </c>
      <c r="HE9" s="268">
        <v>3</v>
      </c>
      <c r="HF9" s="268" t="s">
        <v>48</v>
      </c>
      <c r="HG9" s="268">
        <v>1</v>
      </c>
      <c r="HJ9" s="187">
        <v>2</v>
      </c>
      <c r="HK9" s="194">
        <v>2</v>
      </c>
      <c r="HL9" s="188">
        <v>1</v>
      </c>
      <c r="HM9" s="195" t="s">
        <v>48</v>
      </c>
      <c r="HQ9" s="201" t="s">
        <v>53</v>
      </c>
      <c r="HR9" s="202" t="s">
        <v>54</v>
      </c>
      <c r="HU9" s="205">
        <v>3</v>
      </c>
      <c r="HV9" s="205">
        <v>3</v>
      </c>
      <c r="HW9" s="163">
        <v>3</v>
      </c>
      <c r="HX9" s="181">
        <v>3</v>
      </c>
      <c r="HY9" s="157">
        <v>1</v>
      </c>
      <c r="HZ9" s="157">
        <v>1</v>
      </c>
      <c r="IA9" s="181">
        <v>3</v>
      </c>
      <c r="IB9" s="181">
        <v>3</v>
      </c>
      <c r="IC9" s="157">
        <v>1</v>
      </c>
      <c r="ID9" s="157">
        <v>1</v>
      </c>
      <c r="IE9" s="181">
        <v>3</v>
      </c>
      <c r="IF9" s="181">
        <v>3</v>
      </c>
      <c r="IG9" s="157">
        <v>1</v>
      </c>
      <c r="IH9" s="157">
        <v>1</v>
      </c>
      <c r="II9" s="181">
        <v>3</v>
      </c>
      <c r="IJ9" s="181">
        <v>3</v>
      </c>
      <c r="IK9" s="157">
        <v>1</v>
      </c>
      <c r="IL9" s="157">
        <v>1</v>
      </c>
      <c r="IM9" s="181">
        <v>3</v>
      </c>
      <c r="IN9" s="181">
        <v>3</v>
      </c>
      <c r="IO9" s="157">
        <v>4</v>
      </c>
      <c r="IP9" s="157">
        <v>4</v>
      </c>
      <c r="IQ9" s="181">
        <v>3</v>
      </c>
      <c r="IR9" s="181">
        <v>3</v>
      </c>
      <c r="IS9" s="157">
        <v>1</v>
      </c>
      <c r="IT9" s="157">
        <v>1</v>
      </c>
      <c r="IU9" s="157">
        <v>3</v>
      </c>
      <c r="IV9" s="157">
        <v>3</v>
      </c>
      <c r="IW9" s="211">
        <v>1</v>
      </c>
      <c r="IY9" s="268">
        <v>1</v>
      </c>
    </row>
    <row r="10" spans="1:259" ht="15.95" customHeight="1">
      <c r="A10" s="300">
        <v>4</v>
      </c>
      <c r="B10" s="116" t="s">
        <v>49</v>
      </c>
      <c r="C10" s="114">
        <v>52</v>
      </c>
      <c r="D10" s="301" t="s">
        <v>57</v>
      </c>
      <c r="E10" s="302" t="s">
        <v>46</v>
      </c>
      <c r="F10" s="302">
        <v>2006</v>
      </c>
      <c r="G10" s="303">
        <v>100</v>
      </c>
      <c r="H10" s="115">
        <v>51.6</v>
      </c>
      <c r="I10" s="108" t="s">
        <v>50</v>
      </c>
      <c r="K10" s="96" t="s">
        <v>136</v>
      </c>
      <c r="L10" s="97" t="s">
        <v>14</v>
      </c>
      <c r="N10" s="89" t="s">
        <v>68</v>
      </c>
      <c r="O10" s="89" t="s">
        <v>137</v>
      </c>
      <c r="U10" s="91">
        <v>1</v>
      </c>
      <c r="V10" s="91">
        <v>1</v>
      </c>
      <c r="W10" s="272">
        <v>1</v>
      </c>
      <c r="X10" s="88" t="s">
        <v>68</v>
      </c>
      <c r="Y10" s="37">
        <v>1</v>
      </c>
      <c r="Z10" s="1">
        <v>1</v>
      </c>
      <c r="AA10" t="s">
        <v>136</v>
      </c>
      <c r="AB10" s="88" t="s">
        <v>49</v>
      </c>
      <c r="AC10" t="s">
        <v>49</v>
      </c>
      <c r="AE10" s="184">
        <v>1</v>
      </c>
      <c r="AF10" s="184">
        <v>4</v>
      </c>
      <c r="AH10" s="184">
        <v>4</v>
      </c>
      <c r="AI10" s="161">
        <v>4</v>
      </c>
      <c r="AJ10" s="185">
        <v>3</v>
      </c>
      <c r="AK10" s="186">
        <v>2</v>
      </c>
      <c r="AL10" s="184">
        <v>4</v>
      </c>
      <c r="AM10" s="184">
        <v>3</v>
      </c>
      <c r="AN10" s="186">
        <v>2</v>
      </c>
      <c r="AO10" s="161">
        <v>4</v>
      </c>
      <c r="AP10" s="187">
        <v>3</v>
      </c>
      <c r="AQ10" s="186">
        <v>5</v>
      </c>
      <c r="AR10" s="184">
        <v>4</v>
      </c>
      <c r="AS10" s="187">
        <v>3</v>
      </c>
      <c r="AT10" s="186">
        <v>5</v>
      </c>
      <c r="AU10" s="161">
        <v>4</v>
      </c>
      <c r="AV10" s="187">
        <v>3</v>
      </c>
      <c r="AW10" s="186">
        <v>2</v>
      </c>
      <c r="AX10" s="238">
        <v>4</v>
      </c>
      <c r="AY10" s="234">
        <v>3</v>
      </c>
      <c r="AZ10" s="239">
        <v>2</v>
      </c>
      <c r="BA10" s="161">
        <v>4</v>
      </c>
      <c r="BB10" s="187">
        <v>3</v>
      </c>
      <c r="BC10" s="186">
        <v>5</v>
      </c>
      <c r="BD10" s="184">
        <v>4</v>
      </c>
      <c r="BE10" s="187">
        <v>3</v>
      </c>
      <c r="BF10" s="186">
        <v>5</v>
      </c>
      <c r="BG10" s="161">
        <v>4</v>
      </c>
      <c r="BH10" s="187">
        <v>3</v>
      </c>
      <c r="BI10" s="186">
        <v>2</v>
      </c>
      <c r="BJ10" s="161">
        <v>4</v>
      </c>
      <c r="BK10" s="187">
        <v>3</v>
      </c>
      <c r="BL10" s="186">
        <v>2</v>
      </c>
      <c r="BM10" s="161">
        <v>4</v>
      </c>
      <c r="BN10" s="187">
        <v>3</v>
      </c>
      <c r="BO10" s="186">
        <v>5</v>
      </c>
      <c r="BP10" s="184">
        <v>4</v>
      </c>
      <c r="BQ10" s="187">
        <v>3</v>
      </c>
      <c r="BR10" s="186">
        <v>5</v>
      </c>
      <c r="BS10" s="161">
        <v>4</v>
      </c>
      <c r="BT10" s="187">
        <v>3</v>
      </c>
      <c r="BU10" s="186">
        <v>2</v>
      </c>
      <c r="BV10" s="238">
        <v>4</v>
      </c>
      <c r="BW10" s="234">
        <v>3</v>
      </c>
      <c r="BX10" s="239">
        <v>2</v>
      </c>
      <c r="BY10" s="161">
        <v>4</v>
      </c>
      <c r="BZ10" s="187">
        <v>3</v>
      </c>
      <c r="CA10" s="186">
        <v>5</v>
      </c>
      <c r="CB10" s="184">
        <v>4</v>
      </c>
      <c r="CC10" s="187">
        <v>3</v>
      </c>
      <c r="CD10" s="186">
        <v>5</v>
      </c>
      <c r="CE10" s="161">
        <v>4</v>
      </c>
      <c r="CF10" s="187">
        <v>3</v>
      </c>
      <c r="CG10" s="186">
        <v>2</v>
      </c>
      <c r="CH10" s="184">
        <v>4</v>
      </c>
      <c r="CI10" s="187">
        <v>3</v>
      </c>
      <c r="CJ10" s="186">
        <v>2</v>
      </c>
      <c r="CK10" s="161">
        <v>4</v>
      </c>
      <c r="CL10" s="187">
        <v>3</v>
      </c>
      <c r="CM10" s="186">
        <v>5</v>
      </c>
      <c r="CN10" s="161">
        <v>4</v>
      </c>
      <c r="CO10" s="187">
        <v>3</v>
      </c>
      <c r="CP10" s="184">
        <v>5</v>
      </c>
      <c r="CQ10" s="161">
        <v>4</v>
      </c>
      <c r="CR10" s="187">
        <v>3</v>
      </c>
      <c r="CS10" s="186">
        <v>6</v>
      </c>
      <c r="CT10" s="184">
        <v>4</v>
      </c>
      <c r="CU10" s="184">
        <v>3</v>
      </c>
      <c r="CV10" s="186">
        <v>6</v>
      </c>
      <c r="CW10" s="161">
        <v>4</v>
      </c>
      <c r="CX10" s="187">
        <v>3</v>
      </c>
      <c r="CY10" s="186" t="s">
        <v>48</v>
      </c>
      <c r="CZ10" s="161">
        <v>4</v>
      </c>
      <c r="DA10" s="187">
        <v>3</v>
      </c>
      <c r="DB10" s="184" t="s">
        <v>48</v>
      </c>
      <c r="DC10" s="161">
        <v>4</v>
      </c>
      <c r="DD10" s="187">
        <v>3</v>
      </c>
      <c r="DE10" s="186">
        <v>2</v>
      </c>
      <c r="DF10" s="161">
        <v>4</v>
      </c>
      <c r="DG10" s="184">
        <v>3</v>
      </c>
      <c r="DH10" s="184">
        <v>2</v>
      </c>
      <c r="DI10" s="161"/>
      <c r="DJ10" s="185"/>
      <c r="DK10" s="186"/>
      <c r="DN10" s="187">
        <v>4</v>
      </c>
      <c r="DO10" s="161">
        <v>4</v>
      </c>
      <c r="DP10" s="188">
        <v>4</v>
      </c>
      <c r="DQ10" s="188">
        <v>4</v>
      </c>
      <c r="DR10" s="188">
        <v>4</v>
      </c>
      <c r="DS10" s="188">
        <v>4</v>
      </c>
      <c r="DT10" s="188">
        <v>4</v>
      </c>
      <c r="DU10" s="188">
        <v>4</v>
      </c>
      <c r="DV10" s="188">
        <v>4</v>
      </c>
      <c r="DW10" s="188">
        <v>4</v>
      </c>
      <c r="DX10" s="188">
        <v>4</v>
      </c>
      <c r="DY10" s="188">
        <v>4</v>
      </c>
      <c r="DZ10" s="188">
        <v>4</v>
      </c>
      <c r="EA10" s="188">
        <v>4</v>
      </c>
      <c r="EB10" s="188">
        <v>4</v>
      </c>
      <c r="EC10" s="188">
        <v>4</v>
      </c>
      <c r="ED10" s="188">
        <v>4</v>
      </c>
      <c r="EE10" s="188">
        <v>4</v>
      </c>
      <c r="EF10" s="188">
        <v>4</v>
      </c>
      <c r="EG10" s="188">
        <v>4</v>
      </c>
      <c r="EH10" s="188">
        <v>4</v>
      </c>
      <c r="EI10" s="188">
        <v>4</v>
      </c>
      <c r="EJ10" s="188">
        <v>4</v>
      </c>
      <c r="EK10" s="188">
        <v>4</v>
      </c>
      <c r="EL10" s="188">
        <v>4</v>
      </c>
      <c r="EM10" s="188">
        <v>4</v>
      </c>
      <c r="EN10" s="188">
        <v>4</v>
      </c>
      <c r="EO10" s="186">
        <v>0</v>
      </c>
      <c r="ES10" s="187">
        <v>4</v>
      </c>
      <c r="ET10" s="161">
        <v>3</v>
      </c>
      <c r="EU10" s="188">
        <v>3</v>
      </c>
      <c r="EV10" s="188">
        <v>3</v>
      </c>
      <c r="EW10" s="188">
        <v>3</v>
      </c>
      <c r="EX10" s="188">
        <v>3</v>
      </c>
      <c r="EY10" s="188">
        <v>3</v>
      </c>
      <c r="EZ10" s="188">
        <v>3</v>
      </c>
      <c r="FA10" s="188">
        <v>3</v>
      </c>
      <c r="FB10" s="188">
        <v>3</v>
      </c>
      <c r="FC10" s="188">
        <v>3</v>
      </c>
      <c r="FD10" s="188">
        <v>3</v>
      </c>
      <c r="FE10" s="188">
        <v>3</v>
      </c>
      <c r="FF10" s="188">
        <v>3</v>
      </c>
      <c r="FG10" s="188">
        <v>3</v>
      </c>
      <c r="FH10" s="188">
        <v>3</v>
      </c>
      <c r="FI10" s="188">
        <v>3</v>
      </c>
      <c r="FJ10" s="188">
        <v>3</v>
      </c>
      <c r="FK10" s="188">
        <v>3</v>
      </c>
      <c r="FL10" s="188">
        <v>3</v>
      </c>
      <c r="FM10" s="188">
        <v>3</v>
      </c>
      <c r="FN10" s="188">
        <v>3</v>
      </c>
      <c r="FO10" s="188">
        <v>3</v>
      </c>
      <c r="FP10" s="188">
        <v>3</v>
      </c>
      <c r="FQ10" s="188">
        <v>3</v>
      </c>
      <c r="FR10" s="188">
        <v>3</v>
      </c>
      <c r="FS10" s="188">
        <v>3</v>
      </c>
      <c r="FT10" s="186">
        <v>0</v>
      </c>
      <c r="FX10" s="187">
        <v>4</v>
      </c>
      <c r="FY10" s="161">
        <v>2</v>
      </c>
      <c r="FZ10" s="188">
        <v>2</v>
      </c>
      <c r="GA10" s="188">
        <v>5</v>
      </c>
      <c r="GB10" s="188">
        <v>5</v>
      </c>
      <c r="GC10" s="188">
        <v>2</v>
      </c>
      <c r="GD10" s="188">
        <v>2</v>
      </c>
      <c r="GE10" s="188">
        <v>5</v>
      </c>
      <c r="GF10" s="188">
        <v>5</v>
      </c>
      <c r="GG10" s="188">
        <v>2</v>
      </c>
      <c r="GH10" s="188">
        <v>2</v>
      </c>
      <c r="GI10" s="188">
        <v>5</v>
      </c>
      <c r="GJ10" s="188">
        <v>5</v>
      </c>
      <c r="GK10" s="188">
        <v>2</v>
      </c>
      <c r="GL10" s="188">
        <v>2</v>
      </c>
      <c r="GM10" s="188">
        <v>5</v>
      </c>
      <c r="GN10" s="188">
        <v>5</v>
      </c>
      <c r="GO10" s="188">
        <v>2</v>
      </c>
      <c r="GP10" s="188">
        <v>2</v>
      </c>
      <c r="GQ10" s="188">
        <v>5</v>
      </c>
      <c r="GR10" s="188">
        <v>5</v>
      </c>
      <c r="GS10" s="188">
        <v>6</v>
      </c>
      <c r="GT10" s="188">
        <v>6</v>
      </c>
      <c r="GU10" s="188" t="s">
        <v>48</v>
      </c>
      <c r="GV10" s="188" t="s">
        <v>48</v>
      </c>
      <c r="GW10" s="191">
        <v>2</v>
      </c>
      <c r="GX10" s="188">
        <v>2</v>
      </c>
      <c r="GY10" s="186">
        <v>0</v>
      </c>
      <c r="HD10" s="187">
        <v>4</v>
      </c>
      <c r="HE10" s="268">
        <v>0</v>
      </c>
      <c r="HF10" s="268">
        <v>0</v>
      </c>
      <c r="HG10" s="268">
        <v>0</v>
      </c>
      <c r="HK10" s="194"/>
      <c r="HL10" s="188"/>
      <c r="HM10" s="195"/>
      <c r="HQ10" s="201" t="s">
        <v>47</v>
      </c>
      <c r="HR10" s="202" t="s">
        <v>47</v>
      </c>
      <c r="HU10" s="205">
        <v>4</v>
      </c>
      <c r="HV10" s="205">
        <v>4</v>
      </c>
      <c r="HW10" s="163">
        <v>4</v>
      </c>
      <c r="HX10" s="181">
        <v>4</v>
      </c>
      <c r="HY10" s="157">
        <v>2</v>
      </c>
      <c r="HZ10" s="157">
        <v>2</v>
      </c>
      <c r="IA10" s="181">
        <v>4</v>
      </c>
      <c r="IB10" s="181">
        <v>4</v>
      </c>
      <c r="IC10" s="157">
        <v>2</v>
      </c>
      <c r="ID10" s="157">
        <v>2</v>
      </c>
      <c r="IE10" s="181">
        <v>4</v>
      </c>
      <c r="IF10" s="181">
        <v>4</v>
      </c>
      <c r="IG10" s="157">
        <v>2</v>
      </c>
      <c r="IH10" s="157">
        <v>2</v>
      </c>
      <c r="II10" s="181">
        <v>4</v>
      </c>
      <c r="IJ10" s="181">
        <v>4</v>
      </c>
      <c r="IK10" s="157">
        <v>2</v>
      </c>
      <c r="IL10" s="157">
        <v>2</v>
      </c>
      <c r="IM10" s="181">
        <v>4</v>
      </c>
      <c r="IN10" s="181">
        <v>4</v>
      </c>
      <c r="IO10" s="157">
        <v>2</v>
      </c>
      <c r="IP10" s="157">
        <v>2</v>
      </c>
      <c r="IQ10" s="181">
        <v>4</v>
      </c>
      <c r="IR10" s="181">
        <v>4</v>
      </c>
      <c r="IS10" s="157">
        <v>2</v>
      </c>
      <c r="IT10" s="157">
        <v>2</v>
      </c>
      <c r="IU10" s="157">
        <v>4</v>
      </c>
      <c r="IV10" s="157">
        <v>4</v>
      </c>
      <c r="IW10" s="211">
        <v>0</v>
      </c>
      <c r="IY10" s="268">
        <v>0</v>
      </c>
    </row>
    <row r="11" spans="1:259" ht="15.95" customHeight="1">
      <c r="A11" s="300">
        <v>5</v>
      </c>
      <c r="B11" s="116" t="s">
        <v>49</v>
      </c>
      <c r="C11" s="114">
        <v>52</v>
      </c>
      <c r="D11" s="301" t="s">
        <v>58</v>
      </c>
      <c r="E11" s="302" t="s">
        <v>59</v>
      </c>
      <c r="F11" s="302">
        <v>2006</v>
      </c>
      <c r="G11" s="303">
        <v>114</v>
      </c>
      <c r="H11" s="115">
        <v>51</v>
      </c>
      <c r="I11" s="108" t="s">
        <v>50</v>
      </c>
      <c r="K11" s="98" t="s">
        <v>138</v>
      </c>
      <c r="L11" s="99" t="s">
        <v>47</v>
      </c>
      <c r="U11" s="37" t="s">
        <v>47</v>
      </c>
      <c r="V11" s="91" t="s">
        <v>47</v>
      </c>
      <c r="W11" s="272">
        <v>0</v>
      </c>
      <c r="Z11" s="1">
        <v>0</v>
      </c>
      <c r="AA11" t="s">
        <v>47</v>
      </c>
      <c r="AB11" s="88" t="s">
        <v>139</v>
      </c>
      <c r="AC11" t="s">
        <v>47</v>
      </c>
      <c r="AE11" s="184">
        <v>1</v>
      </c>
      <c r="AF11" s="184">
        <v>5</v>
      </c>
      <c r="AH11" s="184">
        <v>5</v>
      </c>
      <c r="AI11" s="161">
        <v>5</v>
      </c>
      <c r="AJ11" s="185">
        <v>6</v>
      </c>
      <c r="AK11" s="186">
        <v>7</v>
      </c>
      <c r="AL11" s="184">
        <v>5</v>
      </c>
      <c r="AM11" s="184">
        <v>6</v>
      </c>
      <c r="AN11" s="186">
        <v>7</v>
      </c>
      <c r="AO11" s="161">
        <v>5</v>
      </c>
      <c r="AP11" s="187">
        <v>6</v>
      </c>
      <c r="AQ11" s="186">
        <v>4</v>
      </c>
      <c r="AR11" s="184">
        <v>5</v>
      </c>
      <c r="AS11" s="187">
        <v>6</v>
      </c>
      <c r="AT11" s="186">
        <v>4</v>
      </c>
      <c r="AU11" s="161">
        <v>5</v>
      </c>
      <c r="AV11" s="187">
        <v>6</v>
      </c>
      <c r="AW11" s="186">
        <v>7</v>
      </c>
      <c r="AX11" s="238">
        <v>5</v>
      </c>
      <c r="AY11" s="234">
        <v>6</v>
      </c>
      <c r="AZ11" s="239">
        <v>7</v>
      </c>
      <c r="BA11" s="161">
        <v>5</v>
      </c>
      <c r="BB11" s="187">
        <v>6</v>
      </c>
      <c r="BC11" s="186">
        <v>4</v>
      </c>
      <c r="BD11" s="184">
        <v>5</v>
      </c>
      <c r="BE11" s="187">
        <v>6</v>
      </c>
      <c r="BF11" s="186">
        <v>4</v>
      </c>
      <c r="BG11" s="161">
        <v>5</v>
      </c>
      <c r="BH11" s="187">
        <v>6</v>
      </c>
      <c r="BI11" s="186">
        <v>7</v>
      </c>
      <c r="BJ11" s="161">
        <v>5</v>
      </c>
      <c r="BK11" s="187">
        <v>6</v>
      </c>
      <c r="BL11" s="186">
        <v>7</v>
      </c>
      <c r="BM11" s="161">
        <v>5</v>
      </c>
      <c r="BN11" s="187">
        <v>6</v>
      </c>
      <c r="BO11" s="186">
        <v>4</v>
      </c>
      <c r="BP11" s="184">
        <v>5</v>
      </c>
      <c r="BQ11" s="187">
        <v>6</v>
      </c>
      <c r="BR11" s="186">
        <v>4</v>
      </c>
      <c r="BS11" s="161">
        <v>5</v>
      </c>
      <c r="BT11" s="187">
        <v>6</v>
      </c>
      <c r="BU11" s="186">
        <v>7</v>
      </c>
      <c r="BV11" s="238">
        <v>5</v>
      </c>
      <c r="BW11" s="234">
        <v>6</v>
      </c>
      <c r="BX11" s="239">
        <v>7</v>
      </c>
      <c r="BY11" s="161">
        <v>5</v>
      </c>
      <c r="BZ11" s="187">
        <v>6</v>
      </c>
      <c r="CA11" s="186">
        <v>4</v>
      </c>
      <c r="CB11" s="184">
        <v>5</v>
      </c>
      <c r="CC11" s="187">
        <v>6</v>
      </c>
      <c r="CD11" s="186">
        <v>4</v>
      </c>
      <c r="CE11" s="161">
        <v>5</v>
      </c>
      <c r="CF11" s="187">
        <v>6</v>
      </c>
      <c r="CG11" s="186">
        <v>7</v>
      </c>
      <c r="CH11" s="184">
        <v>5</v>
      </c>
      <c r="CI11" s="187">
        <v>6</v>
      </c>
      <c r="CJ11" s="186">
        <v>7</v>
      </c>
      <c r="CK11" s="161">
        <v>5</v>
      </c>
      <c r="CL11" s="187">
        <v>6</v>
      </c>
      <c r="CM11" s="186">
        <v>4</v>
      </c>
      <c r="CN11" s="161">
        <v>5</v>
      </c>
      <c r="CO11" s="187">
        <v>6</v>
      </c>
      <c r="CP11" s="184">
        <v>4</v>
      </c>
      <c r="CQ11" s="161">
        <v>5</v>
      </c>
      <c r="CR11" s="187">
        <v>6</v>
      </c>
      <c r="CS11" s="186">
        <v>2</v>
      </c>
      <c r="CT11" s="184">
        <v>5</v>
      </c>
      <c r="CU11" s="184">
        <v>6</v>
      </c>
      <c r="CV11" s="186">
        <v>2</v>
      </c>
      <c r="CW11" s="161">
        <v>5</v>
      </c>
      <c r="CX11" s="187" t="s">
        <v>48</v>
      </c>
      <c r="CY11" s="186">
        <v>1</v>
      </c>
      <c r="CZ11" s="161">
        <v>5</v>
      </c>
      <c r="DA11" s="184" t="s">
        <v>48</v>
      </c>
      <c r="DB11" s="184">
        <v>1</v>
      </c>
      <c r="DC11" s="161"/>
      <c r="DD11" s="185"/>
      <c r="DE11" s="186"/>
      <c r="DF11" s="161"/>
      <c r="DI11" s="161"/>
      <c r="DJ11" s="185"/>
      <c r="DK11" s="186"/>
      <c r="DN11" s="187">
        <v>5</v>
      </c>
      <c r="DO11" s="161">
        <v>5</v>
      </c>
      <c r="DP11" s="188">
        <v>5</v>
      </c>
      <c r="DQ11" s="188">
        <v>5</v>
      </c>
      <c r="DR11" s="188">
        <v>5</v>
      </c>
      <c r="DS11" s="188">
        <v>5</v>
      </c>
      <c r="DT11" s="188">
        <v>5</v>
      </c>
      <c r="DU11" s="188">
        <v>5</v>
      </c>
      <c r="DV11" s="188">
        <v>5</v>
      </c>
      <c r="DW11" s="188">
        <v>5</v>
      </c>
      <c r="DX11" s="188">
        <v>5</v>
      </c>
      <c r="DY11" s="188">
        <v>5</v>
      </c>
      <c r="DZ11" s="188">
        <v>5</v>
      </c>
      <c r="EA11" s="188">
        <v>5</v>
      </c>
      <c r="EB11" s="188">
        <v>5</v>
      </c>
      <c r="EC11" s="188">
        <v>5</v>
      </c>
      <c r="ED11" s="188">
        <v>5</v>
      </c>
      <c r="EE11" s="188">
        <v>5</v>
      </c>
      <c r="EF11" s="188">
        <v>5</v>
      </c>
      <c r="EG11" s="188">
        <v>5</v>
      </c>
      <c r="EH11" s="188">
        <v>5</v>
      </c>
      <c r="EI11" s="188">
        <v>5</v>
      </c>
      <c r="EJ11" s="188">
        <v>5</v>
      </c>
      <c r="EK11" s="188">
        <v>5</v>
      </c>
      <c r="EL11" s="188">
        <v>5</v>
      </c>
      <c r="EM11" s="188">
        <v>0</v>
      </c>
      <c r="EN11" s="188">
        <v>0</v>
      </c>
      <c r="EO11" s="186">
        <v>0</v>
      </c>
      <c r="ES11" s="187">
        <v>5</v>
      </c>
      <c r="ET11" s="161">
        <v>6</v>
      </c>
      <c r="EU11" s="188">
        <v>6</v>
      </c>
      <c r="EV11" s="188">
        <v>6</v>
      </c>
      <c r="EW11" s="188">
        <v>6</v>
      </c>
      <c r="EX11" s="188">
        <v>6</v>
      </c>
      <c r="EY11" s="188">
        <v>6</v>
      </c>
      <c r="EZ11" s="188">
        <v>6</v>
      </c>
      <c r="FA11" s="188">
        <v>6</v>
      </c>
      <c r="FB11" s="188">
        <v>6</v>
      </c>
      <c r="FC11" s="188">
        <v>6</v>
      </c>
      <c r="FD11" s="188">
        <v>6</v>
      </c>
      <c r="FE11" s="188">
        <v>6</v>
      </c>
      <c r="FF11" s="188">
        <v>6</v>
      </c>
      <c r="FG11" s="188">
        <v>6</v>
      </c>
      <c r="FH11" s="188">
        <v>6</v>
      </c>
      <c r="FI11" s="188">
        <v>6</v>
      </c>
      <c r="FJ11" s="188">
        <v>6</v>
      </c>
      <c r="FK11" s="188">
        <v>6</v>
      </c>
      <c r="FL11" s="188">
        <v>6</v>
      </c>
      <c r="FM11" s="188">
        <v>6</v>
      </c>
      <c r="FN11" s="188">
        <v>6</v>
      </c>
      <c r="FO11" s="188">
        <v>6</v>
      </c>
      <c r="FP11" s="188" t="s">
        <v>48</v>
      </c>
      <c r="FQ11" s="188" t="s">
        <v>48</v>
      </c>
      <c r="FR11" s="188">
        <v>0</v>
      </c>
      <c r="FS11" s="188">
        <v>0</v>
      </c>
      <c r="FT11" s="186">
        <v>0</v>
      </c>
      <c r="FX11" s="187">
        <v>5</v>
      </c>
      <c r="FY11" s="161">
        <v>7</v>
      </c>
      <c r="FZ11" s="188">
        <v>7</v>
      </c>
      <c r="GA11" s="188">
        <v>4</v>
      </c>
      <c r="GB11" s="188">
        <v>4</v>
      </c>
      <c r="GC11" s="188">
        <v>7</v>
      </c>
      <c r="GD11" s="188">
        <v>7</v>
      </c>
      <c r="GE11" s="188">
        <v>4</v>
      </c>
      <c r="GF11" s="188">
        <v>4</v>
      </c>
      <c r="GG11" s="188">
        <v>7</v>
      </c>
      <c r="GH11" s="188">
        <v>7</v>
      </c>
      <c r="GI11" s="188">
        <v>4</v>
      </c>
      <c r="GJ11" s="188">
        <v>4</v>
      </c>
      <c r="GK11" s="188">
        <v>7</v>
      </c>
      <c r="GL11" s="188">
        <v>7</v>
      </c>
      <c r="GM11" s="188">
        <v>4</v>
      </c>
      <c r="GN11" s="188">
        <v>4</v>
      </c>
      <c r="GO11" s="188">
        <v>7</v>
      </c>
      <c r="GP11" s="188">
        <v>7</v>
      </c>
      <c r="GQ11" s="188">
        <v>4</v>
      </c>
      <c r="GR11" s="188">
        <v>4</v>
      </c>
      <c r="GS11" s="188">
        <v>2</v>
      </c>
      <c r="GT11" s="188">
        <v>2</v>
      </c>
      <c r="GU11" s="188">
        <v>1</v>
      </c>
      <c r="GV11" s="188">
        <v>1</v>
      </c>
      <c r="GW11" s="191">
        <v>0</v>
      </c>
      <c r="GX11" s="188">
        <v>0</v>
      </c>
      <c r="GY11" s="186">
        <v>0</v>
      </c>
      <c r="HD11" s="187">
        <v>5</v>
      </c>
      <c r="HE11" s="268">
        <v>0</v>
      </c>
      <c r="HF11" s="268">
        <v>0</v>
      </c>
      <c r="HG11" s="268">
        <v>0</v>
      </c>
      <c r="HJ11" s="187">
        <v>3</v>
      </c>
      <c r="HK11" s="194">
        <v>3</v>
      </c>
      <c r="HL11" s="188" t="s">
        <v>48</v>
      </c>
      <c r="HM11" s="195">
        <v>1</v>
      </c>
      <c r="HQ11" s="201" t="s">
        <v>55</v>
      </c>
      <c r="HR11" s="202" t="s">
        <v>56</v>
      </c>
      <c r="HU11" s="205">
        <v>5</v>
      </c>
      <c r="HV11" s="205">
        <v>5</v>
      </c>
      <c r="HW11" s="163">
        <v>5</v>
      </c>
      <c r="HX11" s="181">
        <v>5</v>
      </c>
      <c r="HY11" s="157">
        <v>3</v>
      </c>
      <c r="HZ11" s="157">
        <v>3</v>
      </c>
      <c r="IA11" s="181">
        <v>5</v>
      </c>
      <c r="IB11" s="181">
        <v>5</v>
      </c>
      <c r="IC11" s="157">
        <v>3</v>
      </c>
      <c r="ID11" s="157">
        <v>3</v>
      </c>
      <c r="IE11" s="181">
        <v>5</v>
      </c>
      <c r="IF11" s="181">
        <v>5</v>
      </c>
      <c r="IG11" s="157">
        <v>3</v>
      </c>
      <c r="IH11" s="157">
        <v>3</v>
      </c>
      <c r="II11" s="181">
        <v>5</v>
      </c>
      <c r="IJ11" s="181">
        <v>5</v>
      </c>
      <c r="IK11" s="157">
        <v>3</v>
      </c>
      <c r="IL11" s="157">
        <v>3</v>
      </c>
      <c r="IM11" s="181">
        <v>5</v>
      </c>
      <c r="IN11" s="181">
        <v>5</v>
      </c>
      <c r="IO11" s="157">
        <v>3</v>
      </c>
      <c r="IP11" s="157">
        <v>3</v>
      </c>
      <c r="IQ11" s="181">
        <v>5</v>
      </c>
      <c r="IR11" s="181">
        <v>5</v>
      </c>
      <c r="IS11" s="157">
        <v>3</v>
      </c>
      <c r="IT11" s="157">
        <v>3</v>
      </c>
      <c r="IU11" s="157">
        <v>0</v>
      </c>
      <c r="IV11" s="157">
        <v>0</v>
      </c>
      <c r="IW11" s="211">
        <v>0</v>
      </c>
      <c r="IY11" s="268">
        <v>0</v>
      </c>
    </row>
    <row r="12" spans="1:259" ht="15.95" customHeight="1" thickBot="1">
      <c r="A12" s="300">
        <v>6</v>
      </c>
      <c r="B12" s="116" t="s">
        <v>49</v>
      </c>
      <c r="C12" s="114">
        <v>52</v>
      </c>
      <c r="D12" s="301" t="s">
        <v>60</v>
      </c>
      <c r="E12" s="302" t="s">
        <v>56</v>
      </c>
      <c r="F12" s="302">
        <v>2008</v>
      </c>
      <c r="G12" s="303">
        <v>150</v>
      </c>
      <c r="H12" s="115">
        <v>51.2</v>
      </c>
      <c r="I12" s="108" t="s">
        <v>50</v>
      </c>
      <c r="K12" s="89" t="s">
        <v>140</v>
      </c>
      <c r="L12" s="75" t="s">
        <v>47</v>
      </c>
      <c r="N12" s="89" t="s">
        <v>76</v>
      </c>
      <c r="O12" s="89" t="s">
        <v>50</v>
      </c>
      <c r="U12" s="37" t="s">
        <v>47</v>
      </c>
      <c r="V12" s="91" t="s">
        <v>47</v>
      </c>
      <c r="W12" s="272">
        <v>0</v>
      </c>
      <c r="X12" s="88" t="s">
        <v>68</v>
      </c>
      <c r="Y12" s="37" t="s">
        <v>137</v>
      </c>
      <c r="Z12" s="1">
        <v>0</v>
      </c>
      <c r="AA12" t="s">
        <v>47</v>
      </c>
      <c r="AB12" s="88" t="s">
        <v>45</v>
      </c>
      <c r="AC12" t="s">
        <v>47</v>
      </c>
      <c r="AE12" s="184">
        <v>1</v>
      </c>
      <c r="AF12" s="184">
        <v>6</v>
      </c>
      <c r="AH12" s="184">
        <v>6</v>
      </c>
      <c r="AI12" s="161">
        <v>6</v>
      </c>
      <c r="AJ12" s="185">
        <v>5</v>
      </c>
      <c r="AK12" s="186">
        <v>8</v>
      </c>
      <c r="AL12" s="184">
        <v>6</v>
      </c>
      <c r="AM12" s="184">
        <v>5</v>
      </c>
      <c r="AN12" s="186">
        <v>8</v>
      </c>
      <c r="AO12" s="161">
        <v>6</v>
      </c>
      <c r="AP12" s="187">
        <v>5</v>
      </c>
      <c r="AQ12" s="186">
        <v>7</v>
      </c>
      <c r="AR12" s="184">
        <v>6</v>
      </c>
      <c r="AS12" s="187">
        <v>5</v>
      </c>
      <c r="AT12" s="186">
        <v>7</v>
      </c>
      <c r="AU12" s="161">
        <v>6</v>
      </c>
      <c r="AV12" s="187">
        <v>5</v>
      </c>
      <c r="AW12" s="186">
        <v>8</v>
      </c>
      <c r="AX12" s="238">
        <v>6</v>
      </c>
      <c r="AY12" s="234">
        <v>5</v>
      </c>
      <c r="AZ12" s="239">
        <v>8</v>
      </c>
      <c r="BA12" s="161">
        <v>6</v>
      </c>
      <c r="BB12" s="187">
        <v>5</v>
      </c>
      <c r="BC12" s="186">
        <v>7</v>
      </c>
      <c r="BD12" s="184">
        <v>6</v>
      </c>
      <c r="BE12" s="187">
        <v>5</v>
      </c>
      <c r="BF12" s="186">
        <v>7</v>
      </c>
      <c r="BG12" s="161">
        <v>6</v>
      </c>
      <c r="BH12" s="187">
        <v>5</v>
      </c>
      <c r="BI12" s="186">
        <v>8</v>
      </c>
      <c r="BJ12" s="161">
        <v>6</v>
      </c>
      <c r="BK12" s="187">
        <v>5</v>
      </c>
      <c r="BL12" s="187">
        <v>8</v>
      </c>
      <c r="BM12" s="161">
        <v>6</v>
      </c>
      <c r="BN12" s="187">
        <v>5</v>
      </c>
      <c r="BO12" s="186">
        <v>7</v>
      </c>
      <c r="BP12" s="184">
        <v>6</v>
      </c>
      <c r="BQ12" s="187">
        <v>5</v>
      </c>
      <c r="BR12" s="186">
        <v>7</v>
      </c>
      <c r="BS12" s="161">
        <v>6</v>
      </c>
      <c r="BT12" s="187">
        <v>5</v>
      </c>
      <c r="BU12" s="186">
        <v>9</v>
      </c>
      <c r="BV12" s="238">
        <v>6</v>
      </c>
      <c r="BW12" s="234">
        <v>5</v>
      </c>
      <c r="BX12" s="239">
        <v>9</v>
      </c>
      <c r="BY12" s="161">
        <v>6</v>
      </c>
      <c r="BZ12" s="187">
        <v>5</v>
      </c>
      <c r="CA12" s="186">
        <v>7</v>
      </c>
      <c r="CB12" s="184">
        <v>6</v>
      </c>
      <c r="CC12" s="187">
        <v>5</v>
      </c>
      <c r="CD12" s="186">
        <v>7</v>
      </c>
      <c r="CE12" s="161">
        <v>6</v>
      </c>
      <c r="CF12" s="187">
        <v>5</v>
      </c>
      <c r="CG12" s="186">
        <v>8</v>
      </c>
      <c r="CH12" s="184">
        <v>6</v>
      </c>
      <c r="CI12" s="187">
        <v>5</v>
      </c>
      <c r="CJ12" s="186">
        <v>8</v>
      </c>
      <c r="CK12" s="161">
        <v>6</v>
      </c>
      <c r="CL12" s="187">
        <v>5</v>
      </c>
      <c r="CM12" s="186" t="s">
        <v>48</v>
      </c>
      <c r="CN12" s="161">
        <v>6</v>
      </c>
      <c r="CO12" s="187">
        <v>5</v>
      </c>
      <c r="CP12" s="184" t="s">
        <v>48</v>
      </c>
      <c r="CQ12" s="161">
        <v>6</v>
      </c>
      <c r="CR12" s="187">
        <v>5</v>
      </c>
      <c r="CS12" s="186">
        <v>4</v>
      </c>
      <c r="CT12" s="184">
        <v>6</v>
      </c>
      <c r="CU12" s="184">
        <v>5</v>
      </c>
      <c r="CV12" s="186">
        <v>4</v>
      </c>
      <c r="CW12" s="161"/>
      <c r="CX12" s="185"/>
      <c r="CY12" s="186"/>
      <c r="DC12" s="161"/>
      <c r="DD12" s="185"/>
      <c r="DE12" s="186"/>
      <c r="DI12" s="161"/>
      <c r="DJ12" s="185"/>
      <c r="DK12" s="186"/>
      <c r="DN12" s="187">
        <v>6</v>
      </c>
      <c r="DO12" s="161">
        <v>6</v>
      </c>
      <c r="DP12" s="188">
        <v>6</v>
      </c>
      <c r="DQ12" s="188">
        <v>6</v>
      </c>
      <c r="DR12" s="188">
        <v>6</v>
      </c>
      <c r="DS12" s="188">
        <v>6</v>
      </c>
      <c r="DT12" s="188">
        <v>6</v>
      </c>
      <c r="DU12" s="188">
        <v>6</v>
      </c>
      <c r="DV12" s="188">
        <v>6</v>
      </c>
      <c r="DW12" s="188">
        <v>6</v>
      </c>
      <c r="DX12" s="188">
        <v>6</v>
      </c>
      <c r="DY12" s="188">
        <v>6</v>
      </c>
      <c r="DZ12" s="188">
        <v>6</v>
      </c>
      <c r="EA12" s="188">
        <v>6</v>
      </c>
      <c r="EB12" s="188">
        <v>6</v>
      </c>
      <c r="EC12" s="188">
        <v>6</v>
      </c>
      <c r="ED12" s="188">
        <v>6</v>
      </c>
      <c r="EE12" s="188">
        <v>6</v>
      </c>
      <c r="EF12" s="188">
        <v>6</v>
      </c>
      <c r="EG12" s="188">
        <v>6</v>
      </c>
      <c r="EH12" s="188">
        <v>6</v>
      </c>
      <c r="EI12" s="188">
        <v>6</v>
      </c>
      <c r="EJ12" s="188">
        <v>6</v>
      </c>
      <c r="EK12" s="188">
        <v>0</v>
      </c>
      <c r="EL12" s="188">
        <v>0</v>
      </c>
      <c r="EM12" s="188">
        <v>0</v>
      </c>
      <c r="EN12" s="188">
        <v>0</v>
      </c>
      <c r="EO12" s="186">
        <v>0</v>
      </c>
      <c r="ES12" s="187">
        <v>6</v>
      </c>
      <c r="ET12" s="161">
        <v>5</v>
      </c>
      <c r="EU12" s="188">
        <v>5</v>
      </c>
      <c r="EV12" s="188">
        <v>5</v>
      </c>
      <c r="EW12" s="188">
        <v>5</v>
      </c>
      <c r="EX12" s="188">
        <v>5</v>
      </c>
      <c r="EY12" s="188">
        <v>5</v>
      </c>
      <c r="EZ12" s="188">
        <v>5</v>
      </c>
      <c r="FA12" s="188">
        <v>5</v>
      </c>
      <c r="FB12" s="188">
        <v>5</v>
      </c>
      <c r="FC12" s="188">
        <v>5</v>
      </c>
      <c r="FD12" s="188">
        <v>5</v>
      </c>
      <c r="FE12" s="188">
        <v>5</v>
      </c>
      <c r="FF12" s="188">
        <v>5</v>
      </c>
      <c r="FG12" s="188">
        <v>5</v>
      </c>
      <c r="FH12" s="188">
        <v>5</v>
      </c>
      <c r="FI12" s="188">
        <v>5</v>
      </c>
      <c r="FJ12" s="188">
        <v>5</v>
      </c>
      <c r="FK12" s="188">
        <v>5</v>
      </c>
      <c r="FL12" s="188">
        <v>5</v>
      </c>
      <c r="FM12" s="188">
        <v>5</v>
      </c>
      <c r="FN12" s="188">
        <v>5</v>
      </c>
      <c r="FO12" s="188">
        <v>5</v>
      </c>
      <c r="FP12" s="188">
        <v>0</v>
      </c>
      <c r="FQ12" s="188">
        <v>0</v>
      </c>
      <c r="FR12" s="188">
        <v>0</v>
      </c>
      <c r="FS12" s="188">
        <v>0</v>
      </c>
      <c r="FT12" s="186">
        <v>0</v>
      </c>
      <c r="FX12" s="187">
        <v>6</v>
      </c>
      <c r="FY12" s="161">
        <v>8</v>
      </c>
      <c r="FZ12" s="188">
        <v>8</v>
      </c>
      <c r="GA12" s="188">
        <v>7</v>
      </c>
      <c r="GB12" s="188">
        <v>7</v>
      </c>
      <c r="GC12" s="188">
        <v>8</v>
      </c>
      <c r="GD12" s="188">
        <v>8</v>
      </c>
      <c r="GE12" s="188">
        <v>7</v>
      </c>
      <c r="GF12" s="188">
        <v>7</v>
      </c>
      <c r="GG12" s="188">
        <v>8</v>
      </c>
      <c r="GH12" s="188">
        <v>8</v>
      </c>
      <c r="GI12" s="188">
        <v>7</v>
      </c>
      <c r="GJ12" s="188">
        <v>7</v>
      </c>
      <c r="GK12" s="188">
        <v>9</v>
      </c>
      <c r="GL12" s="188">
        <v>9</v>
      </c>
      <c r="GM12" s="188">
        <v>7</v>
      </c>
      <c r="GN12" s="188">
        <v>7</v>
      </c>
      <c r="GO12" s="188">
        <v>8</v>
      </c>
      <c r="GP12" s="188">
        <v>8</v>
      </c>
      <c r="GQ12" s="188" t="s">
        <v>48</v>
      </c>
      <c r="GR12" s="188" t="s">
        <v>48</v>
      </c>
      <c r="GS12" s="188">
        <v>4</v>
      </c>
      <c r="GT12" s="188">
        <v>4</v>
      </c>
      <c r="GU12" s="188">
        <v>0</v>
      </c>
      <c r="GV12" s="188">
        <v>0</v>
      </c>
      <c r="GW12" s="191">
        <v>0</v>
      </c>
      <c r="GX12" s="188">
        <v>0</v>
      </c>
      <c r="GY12" s="186">
        <v>0</v>
      </c>
      <c r="HD12" s="187">
        <v>6</v>
      </c>
      <c r="HE12" s="268">
        <v>0</v>
      </c>
      <c r="HF12" s="268">
        <v>0</v>
      </c>
      <c r="HG12" s="268">
        <v>0</v>
      </c>
      <c r="HK12" s="194"/>
      <c r="HL12" s="188"/>
      <c r="HM12" s="195"/>
      <c r="HQ12" s="201" t="s">
        <v>47</v>
      </c>
      <c r="HR12" s="202" t="s">
        <v>47</v>
      </c>
      <c r="HU12" s="205">
        <v>6</v>
      </c>
      <c r="HV12" s="205">
        <v>6</v>
      </c>
      <c r="HW12" s="163">
        <v>6</v>
      </c>
      <c r="HX12" s="181">
        <v>6</v>
      </c>
      <c r="HY12" s="157">
        <v>4</v>
      </c>
      <c r="HZ12" s="157">
        <v>4</v>
      </c>
      <c r="IA12" s="181">
        <v>6</v>
      </c>
      <c r="IB12" s="181">
        <v>6</v>
      </c>
      <c r="IC12" s="157">
        <v>4</v>
      </c>
      <c r="ID12" s="157">
        <v>4</v>
      </c>
      <c r="IE12" s="181">
        <v>6</v>
      </c>
      <c r="IF12" s="181">
        <v>6</v>
      </c>
      <c r="IG12" s="157">
        <v>4</v>
      </c>
      <c r="IH12" s="157">
        <v>4</v>
      </c>
      <c r="II12" s="181">
        <v>6</v>
      </c>
      <c r="IJ12" s="181">
        <v>6</v>
      </c>
      <c r="IK12" s="157">
        <v>4</v>
      </c>
      <c r="IL12" s="157">
        <v>4</v>
      </c>
      <c r="IM12" s="181">
        <v>6</v>
      </c>
      <c r="IN12" s="181">
        <v>6</v>
      </c>
      <c r="IO12" s="157">
        <v>4</v>
      </c>
      <c r="IP12" s="157">
        <v>4</v>
      </c>
      <c r="IQ12" s="181">
        <v>6</v>
      </c>
      <c r="IR12" s="181">
        <v>6</v>
      </c>
      <c r="IS12" s="157">
        <v>0</v>
      </c>
      <c r="IT12" s="157">
        <v>0</v>
      </c>
      <c r="IU12" s="157">
        <v>0</v>
      </c>
      <c r="IV12" s="157">
        <v>0</v>
      </c>
      <c r="IW12" s="211">
        <v>0</v>
      </c>
      <c r="IY12" s="268">
        <v>0</v>
      </c>
    </row>
    <row r="13" spans="1:259" ht="15.95" hidden="1" customHeight="1" thickTop="1">
      <c r="A13" s="117">
        <v>17</v>
      </c>
      <c r="B13" s="116"/>
      <c r="C13" s="114"/>
      <c r="D13" s="113"/>
      <c r="E13" s="10"/>
      <c r="F13" s="9"/>
      <c r="G13" s="114"/>
      <c r="H13" s="115"/>
      <c r="I13" s="106"/>
      <c r="K13" s="89" t="s">
        <v>68</v>
      </c>
      <c r="L13" s="89" t="s">
        <v>137</v>
      </c>
      <c r="T13" s="88" t="s">
        <v>68</v>
      </c>
      <c r="U13" s="37">
        <v>1</v>
      </c>
      <c r="V13" s="91">
        <v>0</v>
      </c>
      <c r="W13" s="91">
        <v>1</v>
      </c>
      <c r="X13" s="89" t="s">
        <v>141</v>
      </c>
      <c r="Y13" s="89" t="s">
        <v>129</v>
      </c>
      <c r="Z13" s="92">
        <v>1</v>
      </c>
      <c r="AA13" s="94">
        <v>0</v>
      </c>
      <c r="AE13" s="185">
        <v>0</v>
      </c>
      <c r="AF13" s="185">
        <v>17</v>
      </c>
      <c r="AG13" s="185"/>
      <c r="AH13" s="165">
        <v>1</v>
      </c>
      <c r="AI13" s="164">
        <v>17</v>
      </c>
      <c r="AJ13" s="99">
        <v>18</v>
      </c>
      <c r="AK13" s="165">
        <v>19</v>
      </c>
      <c r="AL13" s="99">
        <v>17</v>
      </c>
      <c r="AM13" s="99">
        <v>18</v>
      </c>
      <c r="AN13" s="165">
        <v>31</v>
      </c>
      <c r="AO13" s="164">
        <v>16</v>
      </c>
      <c r="AP13" s="99">
        <v>17</v>
      </c>
      <c r="AQ13" s="165">
        <v>30</v>
      </c>
      <c r="AR13" s="99">
        <v>16</v>
      </c>
      <c r="AS13" s="99">
        <v>17</v>
      </c>
      <c r="AT13" s="165">
        <v>18</v>
      </c>
      <c r="AU13" s="164">
        <v>15</v>
      </c>
      <c r="AV13" s="99">
        <v>16</v>
      </c>
      <c r="AW13" s="165">
        <v>17</v>
      </c>
      <c r="AX13" s="99">
        <v>15</v>
      </c>
      <c r="AY13" s="99">
        <v>16</v>
      </c>
      <c r="AZ13" s="165">
        <v>27</v>
      </c>
      <c r="BA13" s="164">
        <v>14</v>
      </c>
      <c r="BB13" s="99">
        <v>15</v>
      </c>
      <c r="BC13" s="165">
        <v>26</v>
      </c>
      <c r="BD13" s="99">
        <v>14</v>
      </c>
      <c r="BE13" s="99">
        <v>15</v>
      </c>
      <c r="BF13" s="99">
        <v>16</v>
      </c>
      <c r="BG13" s="164">
        <v>13</v>
      </c>
      <c r="BH13" s="99">
        <v>14</v>
      </c>
      <c r="BI13" s="165">
        <v>15</v>
      </c>
      <c r="BJ13" s="164">
        <v>13</v>
      </c>
      <c r="BK13" s="99">
        <v>14</v>
      </c>
      <c r="BL13" s="165">
        <v>23</v>
      </c>
      <c r="BM13" s="164">
        <v>12</v>
      </c>
      <c r="BN13" s="99">
        <v>13</v>
      </c>
      <c r="BO13" s="165">
        <v>22</v>
      </c>
      <c r="BP13" s="99">
        <v>12</v>
      </c>
      <c r="BQ13" s="99">
        <v>13</v>
      </c>
      <c r="BR13" s="165">
        <v>14</v>
      </c>
      <c r="BS13" s="164">
        <v>11</v>
      </c>
      <c r="BT13" s="99">
        <v>12</v>
      </c>
      <c r="BU13" s="165">
        <v>13</v>
      </c>
      <c r="BV13" s="99">
        <v>11</v>
      </c>
      <c r="BW13" s="99">
        <v>12</v>
      </c>
      <c r="BX13" s="165">
        <v>19</v>
      </c>
      <c r="BY13" s="164">
        <v>10</v>
      </c>
      <c r="BZ13" s="99">
        <v>11</v>
      </c>
      <c r="CA13" s="165">
        <v>18</v>
      </c>
      <c r="CB13" s="99">
        <v>10</v>
      </c>
      <c r="CC13" s="99">
        <v>11</v>
      </c>
      <c r="CD13" s="165">
        <v>12</v>
      </c>
      <c r="CE13" s="164">
        <v>9</v>
      </c>
      <c r="CF13" s="99">
        <v>10</v>
      </c>
      <c r="CG13" s="165">
        <v>11</v>
      </c>
      <c r="CH13" s="164">
        <v>9</v>
      </c>
      <c r="CI13" s="99">
        <v>10</v>
      </c>
      <c r="CJ13" s="165">
        <v>15</v>
      </c>
      <c r="CK13" s="164">
        <v>8</v>
      </c>
      <c r="CL13" s="99">
        <v>9</v>
      </c>
      <c r="CM13" s="165">
        <v>14</v>
      </c>
      <c r="CN13" s="164">
        <v>8</v>
      </c>
      <c r="CO13" s="99">
        <v>9</v>
      </c>
      <c r="CP13" s="165">
        <v>10</v>
      </c>
      <c r="CQ13" s="164">
        <v>7</v>
      </c>
      <c r="CR13" s="187">
        <v>8</v>
      </c>
      <c r="CS13" s="165">
        <v>9</v>
      </c>
      <c r="CT13" s="99">
        <v>7</v>
      </c>
      <c r="CU13" s="187">
        <v>8</v>
      </c>
      <c r="CV13" s="187">
        <v>11</v>
      </c>
      <c r="CW13" s="164">
        <v>6</v>
      </c>
      <c r="CX13" s="187">
        <v>7</v>
      </c>
      <c r="CY13" s="165">
        <v>10</v>
      </c>
      <c r="CZ13" s="164">
        <v>6</v>
      </c>
      <c r="DA13" s="187">
        <v>7</v>
      </c>
      <c r="DB13" s="187">
        <v>8</v>
      </c>
      <c r="DC13" s="164">
        <v>5</v>
      </c>
      <c r="DD13" s="187">
        <v>6</v>
      </c>
      <c r="DE13" s="165">
        <v>7</v>
      </c>
      <c r="DF13" s="164">
        <v>5</v>
      </c>
      <c r="DG13" s="99">
        <v>6</v>
      </c>
      <c r="DH13" s="165">
        <v>7</v>
      </c>
      <c r="DI13" s="164">
        <v>4</v>
      </c>
      <c r="DJ13" s="99">
        <v>5</v>
      </c>
      <c r="DK13" s="165">
        <v>6</v>
      </c>
      <c r="DN13" s="99">
        <v>17</v>
      </c>
      <c r="DO13" s="164">
        <v>17</v>
      </c>
      <c r="DP13" s="99">
        <v>17</v>
      </c>
      <c r="DQ13" s="99">
        <v>16</v>
      </c>
      <c r="DR13" s="99">
        <v>16</v>
      </c>
      <c r="DS13" s="99">
        <v>15</v>
      </c>
      <c r="DT13" s="99">
        <v>15</v>
      </c>
      <c r="DU13" s="99">
        <v>14</v>
      </c>
      <c r="DV13" s="99">
        <v>14</v>
      </c>
      <c r="DW13" s="99">
        <v>13</v>
      </c>
      <c r="DX13" s="99">
        <v>13</v>
      </c>
      <c r="DY13" s="99">
        <v>12</v>
      </c>
      <c r="DZ13" s="99">
        <v>12</v>
      </c>
      <c r="EA13" s="99">
        <v>11</v>
      </c>
      <c r="EB13" s="99">
        <v>11</v>
      </c>
      <c r="EC13" s="99">
        <v>10</v>
      </c>
      <c r="ED13" s="99">
        <v>10</v>
      </c>
      <c r="EE13" s="99">
        <v>9</v>
      </c>
      <c r="EF13" s="99">
        <v>9</v>
      </c>
      <c r="EG13" s="99">
        <v>8</v>
      </c>
      <c r="EH13" s="99">
        <v>8</v>
      </c>
      <c r="EI13" s="99">
        <v>7</v>
      </c>
      <c r="EJ13" s="99">
        <v>7</v>
      </c>
      <c r="EK13" s="99">
        <v>6</v>
      </c>
      <c r="EL13" s="99">
        <v>6</v>
      </c>
      <c r="EM13" s="99">
        <v>5</v>
      </c>
      <c r="EN13" s="99">
        <v>5</v>
      </c>
      <c r="EO13" s="165">
        <v>4</v>
      </c>
      <c r="ES13" s="99">
        <v>17</v>
      </c>
      <c r="ET13" s="164">
        <v>18</v>
      </c>
      <c r="EU13" s="99">
        <v>18</v>
      </c>
      <c r="EV13" s="99">
        <v>17</v>
      </c>
      <c r="EW13" s="99">
        <v>17</v>
      </c>
      <c r="EX13" s="99">
        <v>16</v>
      </c>
      <c r="EY13" s="99">
        <v>16</v>
      </c>
      <c r="EZ13" s="99">
        <v>15</v>
      </c>
      <c r="FA13" s="99">
        <v>15</v>
      </c>
      <c r="FB13" s="99">
        <v>14</v>
      </c>
      <c r="FC13" s="99">
        <v>14</v>
      </c>
      <c r="FD13" s="99">
        <v>13</v>
      </c>
      <c r="FE13" s="99">
        <v>13</v>
      </c>
      <c r="FF13" s="99">
        <v>12</v>
      </c>
      <c r="FG13" s="99">
        <v>12</v>
      </c>
      <c r="FH13" s="99">
        <v>11</v>
      </c>
      <c r="FI13" s="99">
        <v>11</v>
      </c>
      <c r="FJ13" s="99">
        <v>10</v>
      </c>
      <c r="FK13" s="99">
        <v>10</v>
      </c>
      <c r="FL13" s="99">
        <v>9</v>
      </c>
      <c r="FM13" s="99">
        <v>9</v>
      </c>
      <c r="FN13" s="99">
        <v>8</v>
      </c>
      <c r="FO13" s="99">
        <v>8</v>
      </c>
      <c r="FP13" s="99">
        <v>7</v>
      </c>
      <c r="FQ13" s="99">
        <v>7</v>
      </c>
      <c r="FR13" s="99">
        <v>6</v>
      </c>
      <c r="FS13" s="99">
        <v>6</v>
      </c>
      <c r="FT13" s="165">
        <v>5</v>
      </c>
      <c r="FX13" s="99">
        <v>17</v>
      </c>
      <c r="FY13" s="164">
        <v>19</v>
      </c>
      <c r="FZ13" s="99">
        <v>31</v>
      </c>
      <c r="GA13" s="99">
        <v>30</v>
      </c>
      <c r="GB13" s="99">
        <v>18</v>
      </c>
      <c r="GC13" s="99">
        <v>17</v>
      </c>
      <c r="GD13" s="99">
        <v>27</v>
      </c>
      <c r="GE13" s="99">
        <v>26</v>
      </c>
      <c r="GF13" s="99">
        <v>16</v>
      </c>
      <c r="GG13" s="99">
        <v>15</v>
      </c>
      <c r="GH13" s="99">
        <v>23</v>
      </c>
      <c r="GI13" s="99">
        <v>22</v>
      </c>
      <c r="GJ13" s="99">
        <v>14</v>
      </c>
      <c r="GK13" s="99">
        <v>13</v>
      </c>
      <c r="GL13" s="99">
        <v>19</v>
      </c>
      <c r="GM13" s="99">
        <v>18</v>
      </c>
      <c r="GN13" s="99">
        <v>12</v>
      </c>
      <c r="GO13" s="99">
        <v>11</v>
      </c>
      <c r="GP13" s="99">
        <v>15</v>
      </c>
      <c r="GQ13" s="99">
        <v>14</v>
      </c>
      <c r="GR13" s="99">
        <v>10</v>
      </c>
      <c r="GS13" s="99">
        <v>9</v>
      </c>
      <c r="GT13" s="99">
        <v>11</v>
      </c>
      <c r="GU13" s="99">
        <v>10</v>
      </c>
      <c r="GV13" s="99">
        <v>8</v>
      </c>
      <c r="GW13" s="99">
        <v>7</v>
      </c>
      <c r="GX13" s="99">
        <v>7</v>
      </c>
      <c r="GY13" s="165">
        <v>6</v>
      </c>
      <c r="HD13" s="187">
        <v>17</v>
      </c>
      <c r="HE13" s="268">
        <v>4</v>
      </c>
      <c r="HF13" s="268">
        <v>5</v>
      </c>
      <c r="HG13" s="268">
        <v>6</v>
      </c>
      <c r="HJ13" s="187">
        <v>9</v>
      </c>
      <c r="HK13" s="194" t="s">
        <v>47</v>
      </c>
      <c r="HL13" s="188" t="s">
        <v>47</v>
      </c>
      <c r="HM13" s="195" t="s">
        <v>47</v>
      </c>
      <c r="HQ13" s="201" t="s">
        <v>47</v>
      </c>
      <c r="HR13" s="202" t="s">
        <v>47</v>
      </c>
      <c r="HU13" s="99">
        <v>1</v>
      </c>
      <c r="HV13" s="99">
        <v>17</v>
      </c>
      <c r="HW13" s="164">
        <v>17</v>
      </c>
      <c r="HX13" s="99">
        <v>30</v>
      </c>
      <c r="HY13" s="99">
        <v>29</v>
      </c>
      <c r="HZ13" s="99">
        <v>16</v>
      </c>
      <c r="IA13" s="99">
        <v>15</v>
      </c>
      <c r="IB13" s="99">
        <v>26</v>
      </c>
      <c r="IC13" s="99">
        <v>25</v>
      </c>
      <c r="ID13" s="99">
        <v>14</v>
      </c>
      <c r="IE13" s="99">
        <v>13</v>
      </c>
      <c r="IF13" s="99">
        <v>22</v>
      </c>
      <c r="IG13" s="99">
        <v>21</v>
      </c>
      <c r="IH13" s="99">
        <v>12</v>
      </c>
      <c r="II13" s="99">
        <v>11</v>
      </c>
      <c r="IJ13" s="99">
        <v>18</v>
      </c>
      <c r="IK13" s="99">
        <v>17</v>
      </c>
      <c r="IL13" s="99">
        <v>10</v>
      </c>
      <c r="IM13" s="99">
        <v>9</v>
      </c>
      <c r="IN13" s="99">
        <v>14</v>
      </c>
      <c r="IO13" s="99">
        <v>13</v>
      </c>
      <c r="IP13" s="99">
        <v>8</v>
      </c>
      <c r="IQ13" s="99">
        <v>7</v>
      </c>
      <c r="IR13" s="99">
        <v>10</v>
      </c>
      <c r="IS13" s="99">
        <v>9</v>
      </c>
      <c r="IT13" s="99">
        <v>6</v>
      </c>
      <c r="IU13" s="99">
        <v>5</v>
      </c>
      <c r="IV13" s="99">
        <v>6</v>
      </c>
      <c r="IW13" s="165">
        <v>5</v>
      </c>
      <c r="IY13" s="268">
        <v>2</v>
      </c>
    </row>
    <row r="14" spans="1:259" ht="15.95" hidden="1" customHeight="1">
      <c r="A14" s="117">
        <v>18</v>
      </c>
      <c r="B14" s="116"/>
      <c r="C14" s="114"/>
      <c r="D14" s="113"/>
      <c r="E14" s="10"/>
      <c r="F14" s="9"/>
      <c r="G14" s="114"/>
      <c r="H14" s="115"/>
      <c r="I14" s="106"/>
      <c r="AE14" s="184">
        <v>0</v>
      </c>
      <c r="AF14" s="184">
        <v>18</v>
      </c>
      <c r="AH14" s="184">
        <v>2</v>
      </c>
      <c r="AI14" s="161">
        <v>18</v>
      </c>
      <c r="AJ14" s="185">
        <v>17</v>
      </c>
      <c r="AK14" s="186">
        <v>20</v>
      </c>
      <c r="AL14" s="185">
        <v>18</v>
      </c>
      <c r="AM14" s="187">
        <v>17</v>
      </c>
      <c r="AN14" s="186">
        <v>19</v>
      </c>
      <c r="AO14" s="161">
        <v>17</v>
      </c>
      <c r="AP14" s="187">
        <v>16</v>
      </c>
      <c r="AQ14" s="186">
        <v>18</v>
      </c>
      <c r="AR14" s="184">
        <v>17</v>
      </c>
      <c r="AS14" s="187">
        <v>16</v>
      </c>
      <c r="AT14" s="186">
        <v>19</v>
      </c>
      <c r="AU14" s="161">
        <v>16</v>
      </c>
      <c r="AV14" s="187">
        <v>15</v>
      </c>
      <c r="AW14" s="186">
        <v>18</v>
      </c>
      <c r="AX14" s="184">
        <v>16</v>
      </c>
      <c r="AY14" s="187">
        <v>15</v>
      </c>
      <c r="AZ14" s="186">
        <v>17</v>
      </c>
      <c r="BA14" s="161">
        <v>15</v>
      </c>
      <c r="BB14" s="187">
        <v>14</v>
      </c>
      <c r="BC14" s="186">
        <v>16</v>
      </c>
      <c r="BD14" s="185">
        <v>15</v>
      </c>
      <c r="BE14" s="187">
        <v>14</v>
      </c>
      <c r="BF14" s="187">
        <v>17</v>
      </c>
      <c r="BG14" s="161">
        <v>14</v>
      </c>
      <c r="BH14" s="187">
        <v>13</v>
      </c>
      <c r="BI14" s="186">
        <v>16</v>
      </c>
      <c r="BJ14" s="161">
        <v>14</v>
      </c>
      <c r="BK14" s="187">
        <v>13</v>
      </c>
      <c r="BL14" s="186">
        <v>15</v>
      </c>
      <c r="BM14" s="161">
        <v>13</v>
      </c>
      <c r="BN14" s="187">
        <v>12</v>
      </c>
      <c r="BO14" s="186">
        <v>14</v>
      </c>
      <c r="BP14" s="184">
        <v>13</v>
      </c>
      <c r="BQ14" s="187">
        <v>12</v>
      </c>
      <c r="BR14" s="186">
        <v>15</v>
      </c>
      <c r="BS14" s="161">
        <v>12</v>
      </c>
      <c r="BT14" s="187">
        <v>11</v>
      </c>
      <c r="BU14" s="186">
        <v>14</v>
      </c>
      <c r="BV14" s="185">
        <v>12</v>
      </c>
      <c r="BW14" s="187">
        <v>11</v>
      </c>
      <c r="BX14" s="186">
        <v>13</v>
      </c>
      <c r="BY14" s="161">
        <v>11</v>
      </c>
      <c r="BZ14" s="187">
        <v>10</v>
      </c>
      <c r="CA14" s="186">
        <v>12</v>
      </c>
      <c r="CB14" s="184">
        <v>11</v>
      </c>
      <c r="CC14" s="187">
        <v>10</v>
      </c>
      <c r="CD14" s="186">
        <v>13</v>
      </c>
      <c r="CE14" s="161">
        <v>10</v>
      </c>
      <c r="CF14" s="187">
        <v>9</v>
      </c>
      <c r="CG14" s="186">
        <v>12</v>
      </c>
      <c r="CH14" s="161">
        <v>10</v>
      </c>
      <c r="CI14" s="187">
        <v>9</v>
      </c>
      <c r="CJ14" s="186">
        <v>11</v>
      </c>
      <c r="CK14" s="161">
        <v>9</v>
      </c>
      <c r="CL14" s="187">
        <v>8</v>
      </c>
      <c r="CM14" s="186">
        <v>10</v>
      </c>
      <c r="CN14" s="161">
        <v>9</v>
      </c>
      <c r="CO14" s="187">
        <v>8</v>
      </c>
      <c r="CP14" s="186">
        <v>12</v>
      </c>
      <c r="CQ14" s="161">
        <v>8</v>
      </c>
      <c r="CR14" s="187">
        <v>7</v>
      </c>
      <c r="CS14" s="186">
        <v>11</v>
      </c>
      <c r="CT14" s="184">
        <v>8</v>
      </c>
      <c r="CU14" s="187">
        <v>7</v>
      </c>
      <c r="CV14" s="187">
        <v>9</v>
      </c>
      <c r="CW14" s="161">
        <v>7</v>
      </c>
      <c r="CX14" s="187">
        <v>6</v>
      </c>
      <c r="CY14" s="186">
        <v>8</v>
      </c>
      <c r="CZ14" s="161">
        <v>7</v>
      </c>
      <c r="DA14" s="187">
        <v>6</v>
      </c>
      <c r="DB14" s="187">
        <v>9</v>
      </c>
      <c r="DC14" s="161">
        <v>6</v>
      </c>
      <c r="DD14" s="187">
        <v>5</v>
      </c>
      <c r="DE14" s="186">
        <v>8</v>
      </c>
      <c r="DF14" s="161">
        <v>6</v>
      </c>
      <c r="DG14" s="185">
        <v>5</v>
      </c>
      <c r="DH14" s="186" t="s">
        <v>48</v>
      </c>
      <c r="DI14" s="161">
        <v>5</v>
      </c>
      <c r="DJ14" s="185">
        <v>4</v>
      </c>
      <c r="DK14" s="186" t="s">
        <v>48</v>
      </c>
      <c r="DN14" s="187">
        <v>18</v>
      </c>
      <c r="DO14" s="161">
        <v>18</v>
      </c>
      <c r="DP14" s="188">
        <v>18</v>
      </c>
      <c r="DQ14" s="188">
        <v>17</v>
      </c>
      <c r="DR14" s="188">
        <v>17</v>
      </c>
      <c r="DS14" s="188">
        <v>16</v>
      </c>
      <c r="DT14" s="188">
        <v>16</v>
      </c>
      <c r="DU14" s="188">
        <v>15</v>
      </c>
      <c r="DV14" s="188">
        <v>15</v>
      </c>
      <c r="DW14" s="188">
        <v>14</v>
      </c>
      <c r="DX14" s="188">
        <v>14</v>
      </c>
      <c r="DY14" s="188">
        <v>13</v>
      </c>
      <c r="DZ14" s="188">
        <v>13</v>
      </c>
      <c r="EA14" s="188">
        <v>12</v>
      </c>
      <c r="EB14" s="188">
        <v>12</v>
      </c>
      <c r="EC14" s="188">
        <v>11</v>
      </c>
      <c r="ED14" s="188">
        <v>11</v>
      </c>
      <c r="EE14" s="188">
        <v>10</v>
      </c>
      <c r="EF14" s="188">
        <v>10</v>
      </c>
      <c r="EG14" s="188">
        <v>9</v>
      </c>
      <c r="EH14" s="188">
        <v>9</v>
      </c>
      <c r="EI14" s="188">
        <v>8</v>
      </c>
      <c r="EJ14" s="188">
        <v>8</v>
      </c>
      <c r="EK14" s="188">
        <v>7</v>
      </c>
      <c r="EL14" s="188">
        <v>7</v>
      </c>
      <c r="EM14" s="188">
        <v>6</v>
      </c>
      <c r="EN14" s="188">
        <v>6</v>
      </c>
      <c r="EO14" s="186">
        <v>5</v>
      </c>
      <c r="ES14" s="187">
        <v>18</v>
      </c>
      <c r="ET14" s="161">
        <v>17</v>
      </c>
      <c r="EU14" s="188">
        <v>17</v>
      </c>
      <c r="EV14" s="188">
        <v>16</v>
      </c>
      <c r="EW14" s="188">
        <v>16</v>
      </c>
      <c r="EX14" s="188">
        <v>15</v>
      </c>
      <c r="EY14" s="188">
        <v>15</v>
      </c>
      <c r="EZ14" s="188">
        <v>14</v>
      </c>
      <c r="FA14" s="188">
        <v>14</v>
      </c>
      <c r="FB14" s="188">
        <v>13</v>
      </c>
      <c r="FC14" s="188">
        <v>13</v>
      </c>
      <c r="FD14" s="188">
        <v>12</v>
      </c>
      <c r="FE14" s="188">
        <v>12</v>
      </c>
      <c r="FF14" s="188">
        <v>11</v>
      </c>
      <c r="FG14" s="188">
        <v>11</v>
      </c>
      <c r="FH14" s="188">
        <v>10</v>
      </c>
      <c r="FI14" s="188">
        <v>10</v>
      </c>
      <c r="FJ14" s="188">
        <v>9</v>
      </c>
      <c r="FK14" s="188">
        <v>9</v>
      </c>
      <c r="FL14" s="188">
        <v>8</v>
      </c>
      <c r="FM14" s="188">
        <v>8</v>
      </c>
      <c r="FN14" s="188">
        <v>7</v>
      </c>
      <c r="FO14" s="188">
        <v>7</v>
      </c>
      <c r="FP14" s="188">
        <v>6</v>
      </c>
      <c r="FQ14" s="188">
        <v>6</v>
      </c>
      <c r="FR14" s="188">
        <v>5</v>
      </c>
      <c r="FS14" s="188">
        <v>5</v>
      </c>
      <c r="FT14" s="186">
        <v>4</v>
      </c>
      <c r="FX14" s="187">
        <v>18</v>
      </c>
      <c r="FY14" s="161">
        <v>20</v>
      </c>
      <c r="FZ14" s="188">
        <v>19</v>
      </c>
      <c r="GA14" s="188">
        <v>18</v>
      </c>
      <c r="GB14" s="188">
        <v>19</v>
      </c>
      <c r="GC14" s="188">
        <v>18</v>
      </c>
      <c r="GD14" s="188">
        <v>17</v>
      </c>
      <c r="GE14" s="188">
        <v>16</v>
      </c>
      <c r="GF14" s="188">
        <v>17</v>
      </c>
      <c r="GG14" s="188">
        <v>16</v>
      </c>
      <c r="GH14" s="188">
        <v>15</v>
      </c>
      <c r="GI14" s="188">
        <v>14</v>
      </c>
      <c r="GJ14" s="188">
        <v>15</v>
      </c>
      <c r="GK14" s="188">
        <v>14</v>
      </c>
      <c r="GL14" s="188">
        <v>13</v>
      </c>
      <c r="GM14" s="188">
        <v>12</v>
      </c>
      <c r="GN14" s="188">
        <v>13</v>
      </c>
      <c r="GO14" s="188">
        <v>12</v>
      </c>
      <c r="GP14" s="188">
        <v>11</v>
      </c>
      <c r="GQ14" s="188">
        <v>10</v>
      </c>
      <c r="GR14" s="188">
        <v>12</v>
      </c>
      <c r="GS14" s="188">
        <v>11</v>
      </c>
      <c r="GT14" s="188">
        <v>9</v>
      </c>
      <c r="GU14" s="188">
        <v>8</v>
      </c>
      <c r="GV14" s="188">
        <v>9</v>
      </c>
      <c r="GW14" s="191">
        <v>8</v>
      </c>
      <c r="GX14" s="188" t="s">
        <v>48</v>
      </c>
      <c r="GY14" s="186" t="s">
        <v>48</v>
      </c>
      <c r="HD14" s="187">
        <v>18</v>
      </c>
      <c r="HE14" s="268">
        <v>5</v>
      </c>
      <c r="HF14" s="268">
        <v>4</v>
      </c>
      <c r="HG14" s="268" t="s">
        <v>48</v>
      </c>
      <c r="HK14" s="194"/>
      <c r="HL14" s="188"/>
      <c r="HM14" s="195"/>
      <c r="HQ14" s="201" t="s">
        <v>47</v>
      </c>
      <c r="HR14" s="202" t="s">
        <v>47</v>
      </c>
      <c r="HU14" s="205">
        <v>2</v>
      </c>
      <c r="HV14" s="205">
        <v>18</v>
      </c>
      <c r="HW14" s="161">
        <v>18</v>
      </c>
      <c r="HX14" s="206">
        <v>31</v>
      </c>
      <c r="HY14" s="206">
        <v>30</v>
      </c>
      <c r="HZ14" s="206">
        <v>17</v>
      </c>
      <c r="IA14" s="206">
        <v>16</v>
      </c>
      <c r="IB14" s="206">
        <v>27</v>
      </c>
      <c r="IC14" s="206">
        <v>26</v>
      </c>
      <c r="ID14" s="206">
        <v>15</v>
      </c>
      <c r="IE14" s="206">
        <v>14</v>
      </c>
      <c r="IF14" s="206">
        <v>23</v>
      </c>
      <c r="IG14" s="206">
        <v>22</v>
      </c>
      <c r="IH14" s="206">
        <v>13</v>
      </c>
      <c r="II14" s="206">
        <v>12</v>
      </c>
      <c r="IJ14" s="206">
        <v>19</v>
      </c>
      <c r="IK14" s="206">
        <v>18</v>
      </c>
      <c r="IL14" s="206">
        <v>11</v>
      </c>
      <c r="IM14" s="206">
        <v>10</v>
      </c>
      <c r="IN14" s="206">
        <v>15</v>
      </c>
      <c r="IO14" s="206">
        <v>14</v>
      </c>
      <c r="IP14" s="206">
        <v>9</v>
      </c>
      <c r="IQ14" s="206">
        <v>8</v>
      </c>
      <c r="IR14" s="206">
        <v>11</v>
      </c>
      <c r="IS14" s="206">
        <v>10</v>
      </c>
      <c r="IT14" s="206">
        <v>7</v>
      </c>
      <c r="IU14" s="206">
        <v>6</v>
      </c>
      <c r="IV14" s="206">
        <v>7</v>
      </c>
      <c r="IW14" s="186">
        <v>6</v>
      </c>
      <c r="IY14" s="268">
        <v>3</v>
      </c>
    </row>
    <row r="15" spans="1:259" ht="15.95" hidden="1" customHeight="1">
      <c r="A15" s="117">
        <v>19</v>
      </c>
      <c r="B15" s="116"/>
      <c r="C15" s="114"/>
      <c r="D15" s="113"/>
      <c r="E15" s="10"/>
      <c r="F15" s="9"/>
      <c r="G15" s="114"/>
      <c r="H15" s="115"/>
      <c r="I15" s="106"/>
      <c r="T15" s="88" t="s">
        <v>68</v>
      </c>
      <c r="U15" s="89" t="s">
        <v>137</v>
      </c>
      <c r="AE15" s="184">
        <v>0</v>
      </c>
      <c r="AF15" s="184">
        <v>19</v>
      </c>
      <c r="AH15" s="184">
        <v>3</v>
      </c>
      <c r="AI15" s="161">
        <v>19</v>
      </c>
      <c r="AJ15" s="185">
        <v>20</v>
      </c>
      <c r="AK15" s="186">
        <v>17</v>
      </c>
      <c r="AL15" s="185">
        <v>19</v>
      </c>
      <c r="AM15" s="187">
        <v>20</v>
      </c>
      <c r="AN15" s="186">
        <v>18</v>
      </c>
      <c r="AO15" s="161">
        <v>18</v>
      </c>
      <c r="AP15" s="187">
        <v>19</v>
      </c>
      <c r="AQ15" s="186">
        <v>17</v>
      </c>
      <c r="AR15" s="184">
        <v>18</v>
      </c>
      <c r="AS15" s="187">
        <v>19</v>
      </c>
      <c r="AT15" s="186">
        <v>16</v>
      </c>
      <c r="AU15" s="161">
        <v>17</v>
      </c>
      <c r="AV15" s="187">
        <v>18</v>
      </c>
      <c r="AW15" s="186">
        <v>15</v>
      </c>
      <c r="AX15" s="184">
        <v>17</v>
      </c>
      <c r="AY15" s="187">
        <v>18</v>
      </c>
      <c r="AZ15" s="186">
        <v>16</v>
      </c>
      <c r="BA15" s="161">
        <v>16</v>
      </c>
      <c r="BB15" s="187">
        <v>17</v>
      </c>
      <c r="BC15" s="186">
        <v>15</v>
      </c>
      <c r="BD15" s="185">
        <v>16</v>
      </c>
      <c r="BE15" s="187">
        <v>17</v>
      </c>
      <c r="BF15" s="187">
        <v>14</v>
      </c>
      <c r="BG15" s="161">
        <v>15</v>
      </c>
      <c r="BH15" s="187">
        <v>16</v>
      </c>
      <c r="BI15" s="186">
        <v>13</v>
      </c>
      <c r="BJ15" s="161">
        <v>15</v>
      </c>
      <c r="BK15" s="187">
        <v>16</v>
      </c>
      <c r="BL15" s="186">
        <v>14</v>
      </c>
      <c r="BM15" s="161">
        <v>14</v>
      </c>
      <c r="BN15" s="187">
        <v>15</v>
      </c>
      <c r="BO15" s="186">
        <v>13</v>
      </c>
      <c r="BP15" s="184">
        <v>14</v>
      </c>
      <c r="BQ15" s="187">
        <v>15</v>
      </c>
      <c r="BR15" s="186">
        <v>12</v>
      </c>
      <c r="BS15" s="161">
        <v>13</v>
      </c>
      <c r="BT15" s="187">
        <v>14</v>
      </c>
      <c r="BU15" s="186">
        <v>11</v>
      </c>
      <c r="BV15" s="185">
        <v>13</v>
      </c>
      <c r="BW15" s="187">
        <v>14</v>
      </c>
      <c r="BX15" s="186">
        <v>12</v>
      </c>
      <c r="BY15" s="161">
        <v>12</v>
      </c>
      <c r="BZ15" s="187">
        <v>13</v>
      </c>
      <c r="CA15" s="186">
        <v>11</v>
      </c>
      <c r="CB15" s="184">
        <v>12</v>
      </c>
      <c r="CC15" s="187">
        <v>13</v>
      </c>
      <c r="CD15" s="186">
        <v>10</v>
      </c>
      <c r="CE15" s="161">
        <v>11</v>
      </c>
      <c r="CF15" s="187">
        <v>12</v>
      </c>
      <c r="CG15" s="186">
        <v>9</v>
      </c>
      <c r="CH15" s="161">
        <v>11</v>
      </c>
      <c r="CI15" s="187">
        <v>12</v>
      </c>
      <c r="CJ15" s="186">
        <v>10</v>
      </c>
      <c r="CK15" s="161">
        <v>10</v>
      </c>
      <c r="CL15" s="187">
        <v>11</v>
      </c>
      <c r="CM15" s="186">
        <v>9</v>
      </c>
      <c r="CN15" s="161">
        <v>10</v>
      </c>
      <c r="CO15" s="187">
        <v>11</v>
      </c>
      <c r="CP15" s="186">
        <v>8</v>
      </c>
      <c r="CQ15" s="161">
        <v>9</v>
      </c>
      <c r="CR15" s="187">
        <v>10</v>
      </c>
      <c r="CS15" s="186">
        <v>7</v>
      </c>
      <c r="CT15" s="184">
        <v>9</v>
      </c>
      <c r="CU15" s="187">
        <v>10</v>
      </c>
      <c r="CV15" s="187">
        <v>8</v>
      </c>
      <c r="CW15" s="161">
        <v>8</v>
      </c>
      <c r="CX15" s="187">
        <v>9</v>
      </c>
      <c r="CY15" s="186">
        <v>7</v>
      </c>
      <c r="CZ15" s="161">
        <v>8</v>
      </c>
      <c r="DA15" s="187">
        <v>9</v>
      </c>
      <c r="DB15" s="187">
        <v>6</v>
      </c>
      <c r="DC15" s="161">
        <v>7</v>
      </c>
      <c r="DD15" s="187">
        <v>8</v>
      </c>
      <c r="DE15" s="186">
        <v>5</v>
      </c>
      <c r="DF15" s="161">
        <v>7</v>
      </c>
      <c r="DG15" s="185" t="s">
        <v>48</v>
      </c>
      <c r="DH15" s="186">
        <v>5</v>
      </c>
      <c r="DI15" s="161">
        <v>6</v>
      </c>
      <c r="DJ15" s="185" t="s">
        <v>48</v>
      </c>
      <c r="DK15" s="186">
        <v>4</v>
      </c>
      <c r="DN15" s="187">
        <v>19</v>
      </c>
      <c r="DO15" s="161">
        <v>19</v>
      </c>
      <c r="DP15" s="188">
        <v>19</v>
      </c>
      <c r="DQ15" s="188">
        <v>18</v>
      </c>
      <c r="DR15" s="188">
        <v>18</v>
      </c>
      <c r="DS15" s="188">
        <v>17</v>
      </c>
      <c r="DT15" s="188">
        <v>17</v>
      </c>
      <c r="DU15" s="188">
        <v>16</v>
      </c>
      <c r="DV15" s="188">
        <v>16</v>
      </c>
      <c r="DW15" s="188">
        <v>15</v>
      </c>
      <c r="DX15" s="188">
        <v>15</v>
      </c>
      <c r="DY15" s="188">
        <v>14</v>
      </c>
      <c r="DZ15" s="188">
        <v>14</v>
      </c>
      <c r="EA15" s="188">
        <v>13</v>
      </c>
      <c r="EB15" s="188">
        <v>13</v>
      </c>
      <c r="EC15" s="188">
        <v>12</v>
      </c>
      <c r="ED15" s="188">
        <v>12</v>
      </c>
      <c r="EE15" s="188">
        <v>11</v>
      </c>
      <c r="EF15" s="188">
        <v>11</v>
      </c>
      <c r="EG15" s="188">
        <v>10</v>
      </c>
      <c r="EH15" s="188">
        <v>10</v>
      </c>
      <c r="EI15" s="188">
        <v>9</v>
      </c>
      <c r="EJ15" s="188">
        <v>9</v>
      </c>
      <c r="EK15" s="188">
        <v>8</v>
      </c>
      <c r="EL15" s="188">
        <v>8</v>
      </c>
      <c r="EM15" s="188">
        <v>7</v>
      </c>
      <c r="EN15" s="188">
        <v>7</v>
      </c>
      <c r="EO15" s="186">
        <v>6</v>
      </c>
      <c r="ES15" s="187">
        <v>19</v>
      </c>
      <c r="ET15" s="161">
        <v>20</v>
      </c>
      <c r="EU15" s="188">
        <v>20</v>
      </c>
      <c r="EV15" s="188">
        <v>19</v>
      </c>
      <c r="EW15" s="188">
        <v>19</v>
      </c>
      <c r="EX15" s="188">
        <v>18</v>
      </c>
      <c r="EY15" s="188">
        <v>18</v>
      </c>
      <c r="EZ15" s="188">
        <v>17</v>
      </c>
      <c r="FA15" s="188">
        <v>17</v>
      </c>
      <c r="FB15" s="188">
        <v>16</v>
      </c>
      <c r="FC15" s="188">
        <v>16</v>
      </c>
      <c r="FD15" s="188">
        <v>15</v>
      </c>
      <c r="FE15" s="188">
        <v>15</v>
      </c>
      <c r="FF15" s="188">
        <v>14</v>
      </c>
      <c r="FG15" s="188">
        <v>14</v>
      </c>
      <c r="FH15" s="188">
        <v>13</v>
      </c>
      <c r="FI15" s="188">
        <v>13</v>
      </c>
      <c r="FJ15" s="188">
        <v>12</v>
      </c>
      <c r="FK15" s="188">
        <v>12</v>
      </c>
      <c r="FL15" s="188">
        <v>11</v>
      </c>
      <c r="FM15" s="188">
        <v>11</v>
      </c>
      <c r="FN15" s="188">
        <v>10</v>
      </c>
      <c r="FO15" s="188">
        <v>10</v>
      </c>
      <c r="FP15" s="188">
        <v>9</v>
      </c>
      <c r="FQ15" s="188">
        <v>9</v>
      </c>
      <c r="FR15" s="188">
        <v>8</v>
      </c>
      <c r="FS15" s="188" t="s">
        <v>48</v>
      </c>
      <c r="FT15" s="186" t="s">
        <v>48</v>
      </c>
      <c r="FX15" s="187">
        <v>19</v>
      </c>
      <c r="FY15" s="161">
        <v>17</v>
      </c>
      <c r="FZ15" s="188">
        <v>18</v>
      </c>
      <c r="GA15" s="188">
        <v>17</v>
      </c>
      <c r="GB15" s="188">
        <v>16</v>
      </c>
      <c r="GC15" s="188">
        <v>15</v>
      </c>
      <c r="GD15" s="188">
        <v>16</v>
      </c>
      <c r="GE15" s="188">
        <v>15</v>
      </c>
      <c r="GF15" s="188">
        <v>14</v>
      </c>
      <c r="GG15" s="188">
        <v>13</v>
      </c>
      <c r="GH15" s="188">
        <v>14</v>
      </c>
      <c r="GI15" s="188">
        <v>13</v>
      </c>
      <c r="GJ15" s="188">
        <v>12</v>
      </c>
      <c r="GK15" s="188">
        <v>11</v>
      </c>
      <c r="GL15" s="188">
        <v>12</v>
      </c>
      <c r="GM15" s="188">
        <v>11</v>
      </c>
      <c r="GN15" s="188">
        <v>10</v>
      </c>
      <c r="GO15" s="188">
        <v>9</v>
      </c>
      <c r="GP15" s="188">
        <v>10</v>
      </c>
      <c r="GQ15" s="188">
        <v>9</v>
      </c>
      <c r="GR15" s="188">
        <v>8</v>
      </c>
      <c r="GS15" s="188">
        <v>7</v>
      </c>
      <c r="GT15" s="188">
        <v>8</v>
      </c>
      <c r="GU15" s="188">
        <v>7</v>
      </c>
      <c r="GV15" s="188">
        <v>6</v>
      </c>
      <c r="GW15" s="191">
        <v>5</v>
      </c>
      <c r="GX15" s="188">
        <v>5</v>
      </c>
      <c r="GY15" s="186">
        <v>4</v>
      </c>
      <c r="HD15" s="187">
        <v>19</v>
      </c>
      <c r="HE15" s="268">
        <v>6</v>
      </c>
      <c r="HF15" s="268" t="s">
        <v>48</v>
      </c>
      <c r="HG15" s="268">
        <v>4</v>
      </c>
      <c r="HJ15" s="187">
        <v>10</v>
      </c>
      <c r="HK15" s="194" t="s">
        <v>47</v>
      </c>
      <c r="HL15" s="188" t="s">
        <v>47</v>
      </c>
      <c r="HM15" s="195" t="s">
        <v>47</v>
      </c>
      <c r="HQ15" s="201" t="s">
        <v>47</v>
      </c>
      <c r="HR15" s="202" t="s">
        <v>47</v>
      </c>
      <c r="HU15" s="205">
        <v>3</v>
      </c>
      <c r="HV15" s="205">
        <v>19</v>
      </c>
      <c r="HW15" s="161">
        <v>19</v>
      </c>
      <c r="HX15" s="206">
        <v>17</v>
      </c>
      <c r="HY15" s="206">
        <v>16</v>
      </c>
      <c r="HZ15" s="206">
        <v>18</v>
      </c>
      <c r="IA15" s="206">
        <v>17</v>
      </c>
      <c r="IB15" s="206">
        <v>15</v>
      </c>
      <c r="IC15" s="206">
        <v>14</v>
      </c>
      <c r="ID15" s="206">
        <v>16</v>
      </c>
      <c r="IE15" s="206">
        <v>15</v>
      </c>
      <c r="IF15" s="206">
        <v>13</v>
      </c>
      <c r="IG15" s="206">
        <v>12</v>
      </c>
      <c r="IH15" s="206">
        <v>14</v>
      </c>
      <c r="II15" s="206">
        <v>13</v>
      </c>
      <c r="IJ15" s="206">
        <v>11</v>
      </c>
      <c r="IK15" s="206">
        <v>10</v>
      </c>
      <c r="IL15" s="206">
        <v>12</v>
      </c>
      <c r="IM15" s="206">
        <v>11</v>
      </c>
      <c r="IN15" s="206">
        <v>9</v>
      </c>
      <c r="IO15" s="206">
        <v>8</v>
      </c>
      <c r="IP15" s="206">
        <v>10</v>
      </c>
      <c r="IQ15" s="206">
        <v>9</v>
      </c>
      <c r="IR15" s="206">
        <v>7</v>
      </c>
      <c r="IS15" s="206">
        <v>6</v>
      </c>
      <c r="IT15" s="206">
        <v>8</v>
      </c>
      <c r="IU15" s="206">
        <v>7</v>
      </c>
      <c r="IV15" s="206">
        <v>5</v>
      </c>
      <c r="IW15" s="186">
        <v>4</v>
      </c>
      <c r="IY15" s="268">
        <v>1</v>
      </c>
    </row>
    <row r="16" spans="1:259" ht="15.95" hidden="1" customHeight="1">
      <c r="A16" s="117">
        <v>20</v>
      </c>
      <c r="B16" s="116"/>
      <c r="C16" s="114"/>
      <c r="D16" s="113"/>
      <c r="E16" s="10"/>
      <c r="F16" s="9"/>
      <c r="G16" s="114"/>
      <c r="H16" s="115"/>
      <c r="I16" s="106"/>
      <c r="L16" s="137"/>
      <c r="U16" s="89"/>
      <c r="V16" s="137"/>
      <c r="W16" s="137"/>
      <c r="Y16" s="137"/>
      <c r="AE16" s="184">
        <v>0</v>
      </c>
      <c r="AF16" s="184">
        <v>20</v>
      </c>
      <c r="AH16" s="184">
        <v>4</v>
      </c>
      <c r="AI16" s="161">
        <v>20</v>
      </c>
      <c r="AJ16" s="185">
        <v>19</v>
      </c>
      <c r="AK16" s="186">
        <v>18</v>
      </c>
      <c r="AL16" s="185">
        <v>20</v>
      </c>
      <c r="AM16" s="187">
        <v>19</v>
      </c>
      <c r="AN16" s="186">
        <v>21</v>
      </c>
      <c r="AO16" s="161">
        <v>19</v>
      </c>
      <c r="AP16" s="187">
        <v>18</v>
      </c>
      <c r="AQ16" s="186">
        <v>20</v>
      </c>
      <c r="AR16" s="184">
        <v>19</v>
      </c>
      <c r="AS16" s="187">
        <v>18</v>
      </c>
      <c r="AT16" s="186">
        <v>17</v>
      </c>
      <c r="AU16" s="161">
        <v>18</v>
      </c>
      <c r="AV16" s="187">
        <v>17</v>
      </c>
      <c r="AW16" s="186">
        <v>16</v>
      </c>
      <c r="AX16" s="184">
        <v>18</v>
      </c>
      <c r="AY16" s="187">
        <v>17</v>
      </c>
      <c r="AZ16" s="186">
        <v>19</v>
      </c>
      <c r="BA16" s="161">
        <v>17</v>
      </c>
      <c r="BB16" s="187">
        <v>16</v>
      </c>
      <c r="BC16" s="186">
        <v>18</v>
      </c>
      <c r="BD16" s="185">
        <v>17</v>
      </c>
      <c r="BE16" s="187">
        <v>16</v>
      </c>
      <c r="BF16" s="186">
        <v>15</v>
      </c>
      <c r="BG16" s="161">
        <v>16</v>
      </c>
      <c r="BH16" s="187">
        <v>15</v>
      </c>
      <c r="BI16" s="186">
        <v>14</v>
      </c>
      <c r="BJ16" s="161">
        <v>16</v>
      </c>
      <c r="BK16" s="187">
        <v>15</v>
      </c>
      <c r="BL16" s="186">
        <v>17</v>
      </c>
      <c r="BM16" s="161">
        <v>15</v>
      </c>
      <c r="BN16" s="187">
        <v>14</v>
      </c>
      <c r="BO16" s="186">
        <v>16</v>
      </c>
      <c r="BP16" s="184">
        <v>15</v>
      </c>
      <c r="BQ16" s="187">
        <v>14</v>
      </c>
      <c r="BR16" s="186">
        <v>13</v>
      </c>
      <c r="BS16" s="161">
        <v>14</v>
      </c>
      <c r="BT16" s="187">
        <v>13</v>
      </c>
      <c r="BU16" s="186">
        <v>12</v>
      </c>
      <c r="BV16" s="185">
        <v>14</v>
      </c>
      <c r="BW16" s="187">
        <v>13</v>
      </c>
      <c r="BX16" s="186">
        <v>15</v>
      </c>
      <c r="BY16" s="161">
        <v>13</v>
      </c>
      <c r="BZ16" s="187">
        <v>12</v>
      </c>
      <c r="CA16" s="186">
        <v>14</v>
      </c>
      <c r="CB16" s="184">
        <v>13</v>
      </c>
      <c r="CC16" s="187">
        <v>12</v>
      </c>
      <c r="CD16" s="186">
        <v>11</v>
      </c>
      <c r="CE16" s="161">
        <v>12</v>
      </c>
      <c r="CF16" s="187">
        <v>11</v>
      </c>
      <c r="CG16" s="186">
        <v>10</v>
      </c>
      <c r="CH16" s="161">
        <v>12</v>
      </c>
      <c r="CI16" s="187">
        <v>11</v>
      </c>
      <c r="CJ16" s="186">
        <v>13</v>
      </c>
      <c r="CK16" s="161">
        <v>11</v>
      </c>
      <c r="CL16" s="187">
        <v>10</v>
      </c>
      <c r="CM16" s="186">
        <v>12</v>
      </c>
      <c r="CN16" s="161">
        <v>11</v>
      </c>
      <c r="CO16" s="187">
        <v>10</v>
      </c>
      <c r="CP16" s="186">
        <v>13</v>
      </c>
      <c r="CQ16" s="161">
        <v>10</v>
      </c>
      <c r="CR16" s="187">
        <v>9</v>
      </c>
      <c r="CS16" s="186">
        <v>12</v>
      </c>
      <c r="CT16" s="184">
        <v>10</v>
      </c>
      <c r="CU16" s="187">
        <v>9</v>
      </c>
      <c r="CV16" s="187" t="s">
        <v>48</v>
      </c>
      <c r="CW16" s="161">
        <v>9</v>
      </c>
      <c r="CX16" s="187">
        <v>8</v>
      </c>
      <c r="CY16" s="186" t="s">
        <v>48</v>
      </c>
      <c r="CZ16" s="161">
        <v>9</v>
      </c>
      <c r="DA16" s="187">
        <v>8</v>
      </c>
      <c r="DB16" s="187">
        <v>7</v>
      </c>
      <c r="DC16" s="161">
        <v>8</v>
      </c>
      <c r="DD16" s="187">
        <v>7</v>
      </c>
      <c r="DE16" s="186">
        <v>6</v>
      </c>
      <c r="DF16" s="161"/>
      <c r="DG16" s="185"/>
      <c r="DH16" s="185"/>
      <c r="DI16" s="161"/>
      <c r="DJ16" s="185"/>
      <c r="DK16" s="186"/>
      <c r="DN16" s="187">
        <v>20</v>
      </c>
      <c r="DO16" s="161">
        <v>20</v>
      </c>
      <c r="DP16" s="188">
        <v>20</v>
      </c>
      <c r="DQ16" s="188">
        <v>19</v>
      </c>
      <c r="DR16" s="188">
        <v>19</v>
      </c>
      <c r="DS16" s="188">
        <v>18</v>
      </c>
      <c r="DT16" s="188">
        <v>18</v>
      </c>
      <c r="DU16" s="188">
        <v>17</v>
      </c>
      <c r="DV16" s="188">
        <v>17</v>
      </c>
      <c r="DW16" s="188">
        <v>16</v>
      </c>
      <c r="DX16" s="188">
        <v>16</v>
      </c>
      <c r="DY16" s="188">
        <v>15</v>
      </c>
      <c r="DZ16" s="188">
        <v>15</v>
      </c>
      <c r="EA16" s="188">
        <v>14</v>
      </c>
      <c r="EB16" s="188">
        <v>14</v>
      </c>
      <c r="EC16" s="188">
        <v>13</v>
      </c>
      <c r="ED16" s="188">
        <v>13</v>
      </c>
      <c r="EE16" s="188">
        <v>12</v>
      </c>
      <c r="EF16" s="188">
        <v>12</v>
      </c>
      <c r="EG16" s="188">
        <v>11</v>
      </c>
      <c r="EH16" s="188">
        <v>11</v>
      </c>
      <c r="EI16" s="188">
        <v>10</v>
      </c>
      <c r="EJ16" s="188">
        <v>10</v>
      </c>
      <c r="EK16" s="188">
        <v>9</v>
      </c>
      <c r="EL16" s="188">
        <v>9</v>
      </c>
      <c r="EM16" s="188">
        <v>8</v>
      </c>
      <c r="EN16" s="188">
        <v>0</v>
      </c>
      <c r="EO16" s="186">
        <v>0</v>
      </c>
      <c r="ES16" s="187">
        <v>20</v>
      </c>
      <c r="ET16" s="161">
        <v>19</v>
      </c>
      <c r="EU16" s="188">
        <v>19</v>
      </c>
      <c r="EV16" s="188">
        <v>18</v>
      </c>
      <c r="EW16" s="188">
        <v>18</v>
      </c>
      <c r="EX16" s="188">
        <v>17</v>
      </c>
      <c r="EY16" s="188">
        <v>17</v>
      </c>
      <c r="EZ16" s="188">
        <v>16</v>
      </c>
      <c r="FA16" s="188">
        <v>16</v>
      </c>
      <c r="FB16" s="188">
        <v>15</v>
      </c>
      <c r="FC16" s="188">
        <v>15</v>
      </c>
      <c r="FD16" s="188">
        <v>14</v>
      </c>
      <c r="FE16" s="188">
        <v>14</v>
      </c>
      <c r="FF16" s="188">
        <v>13</v>
      </c>
      <c r="FG16" s="188">
        <v>13</v>
      </c>
      <c r="FH16" s="188">
        <v>12</v>
      </c>
      <c r="FI16" s="188">
        <v>12</v>
      </c>
      <c r="FJ16" s="188">
        <v>11</v>
      </c>
      <c r="FK16" s="188">
        <v>11</v>
      </c>
      <c r="FL16" s="188">
        <v>10</v>
      </c>
      <c r="FM16" s="188">
        <v>10</v>
      </c>
      <c r="FN16" s="188">
        <v>9</v>
      </c>
      <c r="FO16" s="188">
        <v>9</v>
      </c>
      <c r="FP16" s="188">
        <v>8</v>
      </c>
      <c r="FQ16" s="188">
        <v>8</v>
      </c>
      <c r="FR16" s="188">
        <v>7</v>
      </c>
      <c r="FS16" s="188">
        <v>0</v>
      </c>
      <c r="FT16" s="186">
        <v>0</v>
      </c>
      <c r="FX16" s="187">
        <v>20</v>
      </c>
      <c r="FY16" s="161">
        <v>18</v>
      </c>
      <c r="FZ16" s="188">
        <v>21</v>
      </c>
      <c r="GA16" s="188">
        <v>20</v>
      </c>
      <c r="GB16" s="188">
        <v>17</v>
      </c>
      <c r="GC16" s="188">
        <v>16</v>
      </c>
      <c r="GD16" s="188">
        <v>19</v>
      </c>
      <c r="GE16" s="188">
        <v>18</v>
      </c>
      <c r="GF16" s="188">
        <v>15</v>
      </c>
      <c r="GG16" s="188">
        <v>14</v>
      </c>
      <c r="GH16" s="188">
        <v>17</v>
      </c>
      <c r="GI16" s="188">
        <v>16</v>
      </c>
      <c r="GJ16" s="188">
        <v>13</v>
      </c>
      <c r="GK16" s="188">
        <v>12</v>
      </c>
      <c r="GL16" s="188">
        <v>15</v>
      </c>
      <c r="GM16" s="188">
        <v>14</v>
      </c>
      <c r="GN16" s="188">
        <v>11</v>
      </c>
      <c r="GO16" s="188">
        <v>10</v>
      </c>
      <c r="GP16" s="188">
        <v>13</v>
      </c>
      <c r="GQ16" s="188">
        <v>12</v>
      </c>
      <c r="GR16" s="188">
        <v>13</v>
      </c>
      <c r="GS16" s="188">
        <v>12</v>
      </c>
      <c r="GT16" s="188" t="s">
        <v>48</v>
      </c>
      <c r="GU16" s="188" t="s">
        <v>48</v>
      </c>
      <c r="GV16" s="188">
        <v>7</v>
      </c>
      <c r="GW16" s="191">
        <v>6</v>
      </c>
      <c r="GX16" s="188">
        <v>0</v>
      </c>
      <c r="GY16" s="186">
        <v>0</v>
      </c>
      <c r="HD16" s="187">
        <v>20</v>
      </c>
      <c r="HE16" s="268">
        <v>0</v>
      </c>
      <c r="HF16" s="268">
        <v>0</v>
      </c>
      <c r="HG16" s="268">
        <v>0</v>
      </c>
      <c r="HK16" s="194"/>
      <c r="HL16" s="188"/>
      <c r="HM16" s="195"/>
      <c r="HQ16" s="201" t="s">
        <v>47</v>
      </c>
      <c r="HR16" s="202" t="s">
        <v>47</v>
      </c>
      <c r="HU16" s="205">
        <v>4</v>
      </c>
      <c r="HV16" s="205">
        <v>20</v>
      </c>
      <c r="HW16" s="161">
        <v>20</v>
      </c>
      <c r="HX16" s="206">
        <v>18</v>
      </c>
      <c r="HY16" s="206">
        <v>17</v>
      </c>
      <c r="HZ16" s="206">
        <v>19</v>
      </c>
      <c r="IA16" s="206">
        <v>18</v>
      </c>
      <c r="IB16" s="206">
        <v>16</v>
      </c>
      <c r="IC16" s="206">
        <v>15</v>
      </c>
      <c r="ID16" s="206">
        <v>17</v>
      </c>
      <c r="IE16" s="206">
        <v>16</v>
      </c>
      <c r="IF16" s="206">
        <v>14</v>
      </c>
      <c r="IG16" s="206">
        <v>13</v>
      </c>
      <c r="IH16" s="206">
        <v>15</v>
      </c>
      <c r="II16" s="206">
        <v>14</v>
      </c>
      <c r="IJ16" s="206">
        <v>12</v>
      </c>
      <c r="IK16" s="206">
        <v>11</v>
      </c>
      <c r="IL16" s="206">
        <v>13</v>
      </c>
      <c r="IM16" s="206">
        <v>12</v>
      </c>
      <c r="IN16" s="206">
        <v>10</v>
      </c>
      <c r="IO16" s="206">
        <v>9</v>
      </c>
      <c r="IP16" s="206">
        <v>11</v>
      </c>
      <c r="IQ16" s="206">
        <v>10</v>
      </c>
      <c r="IR16" s="206">
        <v>8</v>
      </c>
      <c r="IS16" s="206">
        <v>7</v>
      </c>
      <c r="IT16" s="206">
        <v>9</v>
      </c>
      <c r="IU16" s="206">
        <v>8</v>
      </c>
      <c r="IV16" s="206">
        <v>0</v>
      </c>
      <c r="IW16" s="186">
        <v>0</v>
      </c>
      <c r="IY16" s="268">
        <v>0</v>
      </c>
    </row>
    <row r="17" spans="1:259" ht="15.95" hidden="1" customHeight="1">
      <c r="A17" s="117">
        <v>21</v>
      </c>
      <c r="B17" s="116"/>
      <c r="C17" s="114"/>
      <c r="D17" s="113"/>
      <c r="E17" s="10"/>
      <c r="F17" s="9"/>
      <c r="G17" s="114"/>
      <c r="H17" s="115"/>
      <c r="I17" s="106"/>
      <c r="L17" s="137"/>
      <c r="U17" s="89"/>
      <c r="V17" s="137"/>
      <c r="W17" s="137"/>
      <c r="Y17" s="137"/>
      <c r="AE17" s="184">
        <v>0</v>
      </c>
      <c r="AF17" s="184">
        <v>21</v>
      </c>
      <c r="AH17" s="184">
        <v>5</v>
      </c>
      <c r="AI17" s="161">
        <v>21</v>
      </c>
      <c r="AJ17" s="185">
        <v>22</v>
      </c>
      <c r="AK17" s="186">
        <v>23</v>
      </c>
      <c r="AL17" s="185">
        <v>21</v>
      </c>
      <c r="AM17" s="187">
        <v>22</v>
      </c>
      <c r="AN17" s="186">
        <v>20</v>
      </c>
      <c r="AO17" s="161">
        <v>20</v>
      </c>
      <c r="AP17" s="187">
        <v>21</v>
      </c>
      <c r="AQ17" s="186">
        <v>19</v>
      </c>
      <c r="AR17" s="184">
        <v>20</v>
      </c>
      <c r="AS17" s="187">
        <v>21</v>
      </c>
      <c r="AT17" s="186">
        <v>22</v>
      </c>
      <c r="AU17" s="161">
        <v>19</v>
      </c>
      <c r="AV17" s="187">
        <v>20</v>
      </c>
      <c r="AW17" s="186">
        <v>21</v>
      </c>
      <c r="AX17" s="184">
        <v>19</v>
      </c>
      <c r="AY17" s="187">
        <v>20</v>
      </c>
      <c r="AZ17" s="186">
        <v>18</v>
      </c>
      <c r="BA17" s="161">
        <v>18</v>
      </c>
      <c r="BB17" s="187">
        <v>19</v>
      </c>
      <c r="BC17" s="186">
        <v>17</v>
      </c>
      <c r="BD17" s="185">
        <v>18</v>
      </c>
      <c r="BE17" s="187">
        <v>19</v>
      </c>
      <c r="BF17" s="186">
        <v>20</v>
      </c>
      <c r="BG17" s="161">
        <v>17</v>
      </c>
      <c r="BH17" s="187">
        <v>18</v>
      </c>
      <c r="BI17" s="186">
        <v>19</v>
      </c>
      <c r="BJ17" s="161">
        <v>17</v>
      </c>
      <c r="BK17" s="187">
        <v>18</v>
      </c>
      <c r="BL17" s="186">
        <v>16</v>
      </c>
      <c r="BM17" s="161">
        <v>16</v>
      </c>
      <c r="BN17" s="187">
        <v>17</v>
      </c>
      <c r="BO17" s="186">
        <v>15</v>
      </c>
      <c r="BP17" s="184">
        <v>16</v>
      </c>
      <c r="BQ17" s="187">
        <v>17</v>
      </c>
      <c r="BR17" s="186">
        <v>18</v>
      </c>
      <c r="BS17" s="161">
        <v>15</v>
      </c>
      <c r="BT17" s="187">
        <v>16</v>
      </c>
      <c r="BU17" s="186">
        <v>17</v>
      </c>
      <c r="BV17" s="185">
        <v>15</v>
      </c>
      <c r="BW17" s="187">
        <v>16</v>
      </c>
      <c r="BX17" s="186">
        <v>14</v>
      </c>
      <c r="BY17" s="161">
        <v>14</v>
      </c>
      <c r="BZ17" s="187">
        <v>15</v>
      </c>
      <c r="CA17" s="186">
        <v>13</v>
      </c>
      <c r="CB17" s="184">
        <v>14</v>
      </c>
      <c r="CC17" s="187">
        <v>15</v>
      </c>
      <c r="CD17" s="186">
        <v>16</v>
      </c>
      <c r="CE17" s="161">
        <v>13</v>
      </c>
      <c r="CF17" s="187">
        <v>14</v>
      </c>
      <c r="CG17" s="186">
        <v>15</v>
      </c>
      <c r="CH17" s="161">
        <v>13</v>
      </c>
      <c r="CI17" s="187">
        <v>14</v>
      </c>
      <c r="CJ17" s="186">
        <v>12</v>
      </c>
      <c r="CK17" s="161">
        <v>12</v>
      </c>
      <c r="CL17" s="187">
        <v>13</v>
      </c>
      <c r="CM17" s="186">
        <v>11</v>
      </c>
      <c r="CN17" s="161">
        <v>12</v>
      </c>
      <c r="CO17" s="187">
        <v>13</v>
      </c>
      <c r="CP17" s="186">
        <v>9</v>
      </c>
      <c r="CQ17" s="161">
        <v>11</v>
      </c>
      <c r="CR17" s="187">
        <v>12</v>
      </c>
      <c r="CS17" s="186">
        <v>8</v>
      </c>
      <c r="CT17" s="184">
        <v>11</v>
      </c>
      <c r="CU17" s="187" t="s">
        <v>48</v>
      </c>
      <c r="CV17" s="187">
        <v>7</v>
      </c>
      <c r="CW17" s="161">
        <v>10</v>
      </c>
      <c r="CX17" s="187" t="s">
        <v>48</v>
      </c>
      <c r="CY17" s="186">
        <v>6</v>
      </c>
      <c r="CZ17" s="161"/>
      <c r="DC17" s="161"/>
      <c r="DD17" s="185"/>
      <c r="DE17" s="186"/>
      <c r="DF17" s="185"/>
      <c r="DG17" s="185"/>
      <c r="DH17" s="185"/>
      <c r="DI17" s="161"/>
      <c r="DJ17" s="185"/>
      <c r="DK17" s="186"/>
      <c r="DN17" s="187">
        <v>21</v>
      </c>
      <c r="DO17" s="161">
        <v>21</v>
      </c>
      <c r="DP17" s="188">
        <v>21</v>
      </c>
      <c r="DQ17" s="188">
        <v>20</v>
      </c>
      <c r="DR17" s="188">
        <v>20</v>
      </c>
      <c r="DS17" s="188">
        <v>19</v>
      </c>
      <c r="DT17" s="188">
        <v>19</v>
      </c>
      <c r="DU17" s="188">
        <v>18</v>
      </c>
      <c r="DV17" s="188">
        <v>18</v>
      </c>
      <c r="DW17" s="188">
        <v>17</v>
      </c>
      <c r="DX17" s="188">
        <v>17</v>
      </c>
      <c r="DY17" s="188">
        <v>16</v>
      </c>
      <c r="DZ17" s="188">
        <v>16</v>
      </c>
      <c r="EA17" s="188">
        <v>15</v>
      </c>
      <c r="EB17" s="188">
        <v>15</v>
      </c>
      <c r="EC17" s="188">
        <v>14</v>
      </c>
      <c r="ED17" s="188">
        <v>14</v>
      </c>
      <c r="EE17" s="188">
        <v>13</v>
      </c>
      <c r="EF17" s="188">
        <v>13</v>
      </c>
      <c r="EG17" s="188">
        <v>12</v>
      </c>
      <c r="EH17" s="188">
        <v>12</v>
      </c>
      <c r="EI17" s="188">
        <v>11</v>
      </c>
      <c r="EJ17" s="188">
        <v>11</v>
      </c>
      <c r="EK17" s="188">
        <v>10</v>
      </c>
      <c r="EL17" s="188">
        <v>0</v>
      </c>
      <c r="EM17" s="188">
        <v>0</v>
      </c>
      <c r="EN17" s="188">
        <v>0</v>
      </c>
      <c r="EO17" s="186">
        <v>0</v>
      </c>
      <c r="ES17" s="187">
        <v>21</v>
      </c>
      <c r="ET17" s="161">
        <v>22</v>
      </c>
      <c r="EU17" s="188">
        <v>22</v>
      </c>
      <c r="EV17" s="188">
        <v>21</v>
      </c>
      <c r="EW17" s="188">
        <v>21</v>
      </c>
      <c r="EX17" s="188">
        <v>20</v>
      </c>
      <c r="EY17" s="188">
        <v>20</v>
      </c>
      <c r="EZ17" s="188">
        <v>19</v>
      </c>
      <c r="FA17" s="188">
        <v>19</v>
      </c>
      <c r="FB17" s="188">
        <v>18</v>
      </c>
      <c r="FC17" s="188">
        <v>18</v>
      </c>
      <c r="FD17" s="188">
        <v>17</v>
      </c>
      <c r="FE17" s="188">
        <v>17</v>
      </c>
      <c r="FF17" s="188">
        <v>16</v>
      </c>
      <c r="FG17" s="188">
        <v>16</v>
      </c>
      <c r="FH17" s="188">
        <v>15</v>
      </c>
      <c r="FI17" s="188">
        <v>15</v>
      </c>
      <c r="FJ17" s="188">
        <v>14</v>
      </c>
      <c r="FK17" s="188">
        <v>14</v>
      </c>
      <c r="FL17" s="188">
        <v>13</v>
      </c>
      <c r="FM17" s="188">
        <v>13</v>
      </c>
      <c r="FN17" s="188">
        <v>12</v>
      </c>
      <c r="FO17" s="188" t="s">
        <v>48</v>
      </c>
      <c r="FP17" s="188" t="s">
        <v>48</v>
      </c>
      <c r="FQ17" s="188">
        <v>0</v>
      </c>
      <c r="FR17" s="188">
        <v>0</v>
      </c>
      <c r="FS17" s="188">
        <v>0</v>
      </c>
      <c r="FT17" s="186">
        <v>0</v>
      </c>
      <c r="FX17" s="187">
        <v>21</v>
      </c>
      <c r="FY17" s="161">
        <v>23</v>
      </c>
      <c r="FZ17" s="188">
        <v>20</v>
      </c>
      <c r="GA17" s="188">
        <v>19</v>
      </c>
      <c r="GB17" s="188">
        <v>22</v>
      </c>
      <c r="GC17" s="188">
        <v>21</v>
      </c>
      <c r="GD17" s="188">
        <v>18</v>
      </c>
      <c r="GE17" s="188">
        <v>17</v>
      </c>
      <c r="GF17" s="188">
        <v>20</v>
      </c>
      <c r="GG17" s="188">
        <v>19</v>
      </c>
      <c r="GH17" s="188">
        <v>16</v>
      </c>
      <c r="GI17" s="188">
        <v>15</v>
      </c>
      <c r="GJ17" s="188">
        <v>18</v>
      </c>
      <c r="GK17" s="188">
        <v>17</v>
      </c>
      <c r="GL17" s="188">
        <v>14</v>
      </c>
      <c r="GM17" s="188">
        <v>13</v>
      </c>
      <c r="GN17" s="188">
        <v>16</v>
      </c>
      <c r="GO17" s="188">
        <v>15</v>
      </c>
      <c r="GP17" s="188">
        <v>12</v>
      </c>
      <c r="GQ17" s="188">
        <v>11</v>
      </c>
      <c r="GR17" s="188">
        <v>9</v>
      </c>
      <c r="GS17" s="188">
        <v>8</v>
      </c>
      <c r="GT17" s="188">
        <v>7</v>
      </c>
      <c r="GU17" s="188">
        <v>6</v>
      </c>
      <c r="GV17" s="188">
        <v>0</v>
      </c>
      <c r="GW17" s="191">
        <v>0</v>
      </c>
      <c r="GX17" s="188">
        <v>0</v>
      </c>
      <c r="GY17" s="186">
        <v>0</v>
      </c>
      <c r="HD17" s="187">
        <v>21</v>
      </c>
      <c r="HE17" s="268">
        <v>0</v>
      </c>
      <c r="HF17" s="268">
        <v>0</v>
      </c>
      <c r="HG17" s="268">
        <v>0</v>
      </c>
      <c r="HJ17" s="187">
        <v>11</v>
      </c>
      <c r="HK17" s="194" t="s">
        <v>47</v>
      </c>
      <c r="HL17" s="188" t="s">
        <v>47</v>
      </c>
      <c r="HM17" s="195" t="s">
        <v>47</v>
      </c>
      <c r="HQ17" s="201" t="s">
        <v>47</v>
      </c>
      <c r="HR17" s="202" t="s">
        <v>47</v>
      </c>
      <c r="HU17" s="205">
        <v>5</v>
      </c>
      <c r="HV17" s="205">
        <v>21</v>
      </c>
      <c r="HW17" s="161">
        <v>21</v>
      </c>
      <c r="HX17" s="206">
        <v>19</v>
      </c>
      <c r="HY17" s="206">
        <v>18</v>
      </c>
      <c r="HZ17" s="206">
        <v>20</v>
      </c>
      <c r="IA17" s="206">
        <v>19</v>
      </c>
      <c r="IB17" s="206">
        <v>17</v>
      </c>
      <c r="IC17" s="206">
        <v>16</v>
      </c>
      <c r="ID17" s="206">
        <v>18</v>
      </c>
      <c r="IE17" s="206">
        <v>17</v>
      </c>
      <c r="IF17" s="206">
        <v>15</v>
      </c>
      <c r="IG17" s="206">
        <v>14</v>
      </c>
      <c r="IH17" s="206">
        <v>16</v>
      </c>
      <c r="II17" s="206">
        <v>15</v>
      </c>
      <c r="IJ17" s="206">
        <v>13</v>
      </c>
      <c r="IK17" s="206">
        <v>12</v>
      </c>
      <c r="IL17" s="206">
        <v>14</v>
      </c>
      <c r="IM17" s="206">
        <v>13</v>
      </c>
      <c r="IN17" s="206">
        <v>11</v>
      </c>
      <c r="IO17" s="206">
        <v>10</v>
      </c>
      <c r="IP17" s="206">
        <v>12</v>
      </c>
      <c r="IQ17" s="206">
        <v>11</v>
      </c>
      <c r="IR17" s="206">
        <v>9</v>
      </c>
      <c r="IS17" s="206">
        <v>8</v>
      </c>
      <c r="IT17" s="206">
        <v>0</v>
      </c>
      <c r="IU17" s="206">
        <v>0</v>
      </c>
      <c r="IV17" s="206">
        <v>0</v>
      </c>
      <c r="IW17" s="186">
        <v>0</v>
      </c>
      <c r="IY17" s="268">
        <v>0</v>
      </c>
    </row>
    <row r="18" spans="1:259" ht="15.95" hidden="1" customHeight="1">
      <c r="A18" s="117">
        <v>22</v>
      </c>
      <c r="B18" s="106"/>
      <c r="C18" s="105"/>
      <c r="D18" s="113"/>
      <c r="E18" s="10"/>
      <c r="F18" s="9"/>
      <c r="G18" s="40"/>
      <c r="H18" s="132"/>
      <c r="I18" s="106"/>
      <c r="L18" s="137"/>
      <c r="U18" s="89"/>
      <c r="V18" s="137"/>
      <c r="W18" s="137"/>
      <c r="Y18" s="137"/>
      <c r="AE18" s="184">
        <v>0</v>
      </c>
      <c r="AF18" s="184">
        <v>22</v>
      </c>
      <c r="AH18" s="184">
        <v>6</v>
      </c>
      <c r="AI18" s="161">
        <v>22</v>
      </c>
      <c r="AJ18" s="185">
        <v>21</v>
      </c>
      <c r="AK18" s="186">
        <v>24</v>
      </c>
      <c r="AL18" s="185">
        <v>22</v>
      </c>
      <c r="AM18" s="187">
        <v>21</v>
      </c>
      <c r="AN18" s="186">
        <v>23</v>
      </c>
      <c r="AO18" s="161">
        <v>21</v>
      </c>
      <c r="AP18" s="187">
        <v>20</v>
      </c>
      <c r="AQ18" s="186">
        <v>22</v>
      </c>
      <c r="AR18" s="184">
        <v>21</v>
      </c>
      <c r="AS18" s="187">
        <v>20</v>
      </c>
      <c r="AT18" s="186">
        <v>23</v>
      </c>
      <c r="AU18" s="161">
        <v>20</v>
      </c>
      <c r="AV18" s="187">
        <v>19</v>
      </c>
      <c r="AW18" s="186">
        <v>22</v>
      </c>
      <c r="AX18" s="184">
        <v>20</v>
      </c>
      <c r="AY18" s="187">
        <v>19</v>
      </c>
      <c r="AZ18" s="186">
        <v>21</v>
      </c>
      <c r="BA18" s="161">
        <v>19</v>
      </c>
      <c r="BB18" s="187">
        <v>18</v>
      </c>
      <c r="BC18" s="186">
        <v>20</v>
      </c>
      <c r="BD18" s="185">
        <v>19</v>
      </c>
      <c r="BE18" s="187">
        <v>18</v>
      </c>
      <c r="BF18" s="187">
        <v>21</v>
      </c>
      <c r="BG18" s="161">
        <v>18</v>
      </c>
      <c r="BH18" s="187">
        <v>17</v>
      </c>
      <c r="BI18" s="186">
        <v>20</v>
      </c>
      <c r="BJ18" s="161">
        <v>18</v>
      </c>
      <c r="BK18" s="187">
        <v>17</v>
      </c>
      <c r="BL18" s="186">
        <v>19</v>
      </c>
      <c r="BM18" s="161">
        <v>17</v>
      </c>
      <c r="BN18" s="187">
        <v>16</v>
      </c>
      <c r="BO18" s="186">
        <v>18</v>
      </c>
      <c r="BP18" s="184">
        <v>17</v>
      </c>
      <c r="BQ18" s="187">
        <v>16</v>
      </c>
      <c r="BR18" s="186">
        <v>20</v>
      </c>
      <c r="BS18" s="161">
        <v>16</v>
      </c>
      <c r="BT18" s="187">
        <v>15</v>
      </c>
      <c r="BU18" s="186">
        <v>19</v>
      </c>
      <c r="BV18" s="185">
        <v>16</v>
      </c>
      <c r="BW18" s="187">
        <v>15</v>
      </c>
      <c r="BX18" s="186">
        <v>17</v>
      </c>
      <c r="BY18" s="161">
        <v>15</v>
      </c>
      <c r="BZ18" s="187">
        <v>14</v>
      </c>
      <c r="CA18" s="186">
        <v>16</v>
      </c>
      <c r="CB18" s="184">
        <v>15</v>
      </c>
      <c r="CC18" s="187">
        <v>14</v>
      </c>
      <c r="CD18" s="186">
        <v>17</v>
      </c>
      <c r="CE18" s="161">
        <v>14</v>
      </c>
      <c r="CF18" s="187">
        <v>13</v>
      </c>
      <c r="CG18" s="186">
        <v>16</v>
      </c>
      <c r="CH18" s="161">
        <v>14</v>
      </c>
      <c r="CI18" s="187">
        <v>13</v>
      </c>
      <c r="CJ18" s="186" t="s">
        <v>48</v>
      </c>
      <c r="CK18" s="161">
        <v>13</v>
      </c>
      <c r="CL18" s="187">
        <v>12</v>
      </c>
      <c r="CM18" s="186" t="s">
        <v>48</v>
      </c>
      <c r="CN18" s="161">
        <v>13</v>
      </c>
      <c r="CO18" s="187">
        <v>12</v>
      </c>
      <c r="CP18" s="186">
        <v>11</v>
      </c>
      <c r="CQ18" s="161">
        <v>12</v>
      </c>
      <c r="CR18" s="187">
        <v>11</v>
      </c>
      <c r="CS18" s="186">
        <v>10</v>
      </c>
      <c r="CW18" s="161"/>
      <c r="CX18" s="185"/>
      <c r="CY18" s="186"/>
      <c r="DC18" s="161"/>
      <c r="DD18" s="185"/>
      <c r="DE18" s="186"/>
      <c r="DF18" s="185"/>
      <c r="DG18" s="185"/>
      <c r="DH18" s="185"/>
      <c r="DI18" s="161"/>
      <c r="DJ18" s="185"/>
      <c r="DK18" s="186"/>
      <c r="DN18" s="187">
        <v>22</v>
      </c>
      <c r="DO18" s="161">
        <v>22</v>
      </c>
      <c r="DP18" s="188">
        <v>22</v>
      </c>
      <c r="DQ18" s="188">
        <v>21</v>
      </c>
      <c r="DR18" s="188">
        <v>21</v>
      </c>
      <c r="DS18" s="188">
        <v>20</v>
      </c>
      <c r="DT18" s="188">
        <v>20</v>
      </c>
      <c r="DU18" s="188">
        <v>19</v>
      </c>
      <c r="DV18" s="188">
        <v>19</v>
      </c>
      <c r="DW18" s="188">
        <v>18</v>
      </c>
      <c r="DX18" s="188">
        <v>18</v>
      </c>
      <c r="DY18" s="188">
        <v>17</v>
      </c>
      <c r="DZ18" s="188">
        <v>17</v>
      </c>
      <c r="EA18" s="188">
        <v>16</v>
      </c>
      <c r="EB18" s="188">
        <v>16</v>
      </c>
      <c r="EC18" s="188">
        <v>15</v>
      </c>
      <c r="ED18" s="188">
        <v>15</v>
      </c>
      <c r="EE18" s="188">
        <v>14</v>
      </c>
      <c r="EF18" s="188">
        <v>14</v>
      </c>
      <c r="EG18" s="188">
        <v>13</v>
      </c>
      <c r="EH18" s="188">
        <v>13</v>
      </c>
      <c r="EI18" s="188">
        <v>12</v>
      </c>
      <c r="EJ18" s="188">
        <v>0</v>
      </c>
      <c r="EK18" s="188">
        <v>0</v>
      </c>
      <c r="EL18" s="188">
        <v>0</v>
      </c>
      <c r="EM18" s="188">
        <v>0</v>
      </c>
      <c r="EN18" s="188">
        <v>0</v>
      </c>
      <c r="EO18" s="186">
        <v>0</v>
      </c>
      <c r="ES18" s="187">
        <v>22</v>
      </c>
      <c r="ET18" s="161">
        <v>21</v>
      </c>
      <c r="EU18" s="188">
        <v>21</v>
      </c>
      <c r="EV18" s="188">
        <v>20</v>
      </c>
      <c r="EW18" s="188">
        <v>20</v>
      </c>
      <c r="EX18" s="188">
        <v>19</v>
      </c>
      <c r="EY18" s="188">
        <v>19</v>
      </c>
      <c r="EZ18" s="188">
        <v>18</v>
      </c>
      <c r="FA18" s="188">
        <v>18</v>
      </c>
      <c r="FB18" s="188">
        <v>17</v>
      </c>
      <c r="FC18" s="188">
        <v>17</v>
      </c>
      <c r="FD18" s="188">
        <v>16</v>
      </c>
      <c r="FE18" s="188">
        <v>16</v>
      </c>
      <c r="FF18" s="188">
        <v>15</v>
      </c>
      <c r="FG18" s="188">
        <v>15</v>
      </c>
      <c r="FH18" s="188">
        <v>14</v>
      </c>
      <c r="FI18" s="188">
        <v>14</v>
      </c>
      <c r="FJ18" s="188">
        <v>13</v>
      </c>
      <c r="FK18" s="188">
        <v>13</v>
      </c>
      <c r="FL18" s="188">
        <v>12</v>
      </c>
      <c r="FM18" s="188">
        <v>12</v>
      </c>
      <c r="FN18" s="188">
        <v>11</v>
      </c>
      <c r="FO18" s="188">
        <v>0</v>
      </c>
      <c r="FP18" s="188">
        <v>0</v>
      </c>
      <c r="FQ18" s="188">
        <v>0</v>
      </c>
      <c r="FR18" s="188">
        <v>0</v>
      </c>
      <c r="FS18" s="188">
        <v>0</v>
      </c>
      <c r="FT18" s="186">
        <v>0</v>
      </c>
      <c r="FX18" s="187">
        <v>22</v>
      </c>
      <c r="FY18" s="161">
        <v>24</v>
      </c>
      <c r="FZ18" s="188">
        <v>23</v>
      </c>
      <c r="GA18" s="188">
        <v>22</v>
      </c>
      <c r="GB18" s="188">
        <v>23</v>
      </c>
      <c r="GC18" s="188">
        <v>22</v>
      </c>
      <c r="GD18" s="188">
        <v>21</v>
      </c>
      <c r="GE18" s="188">
        <v>20</v>
      </c>
      <c r="GF18" s="188">
        <v>21</v>
      </c>
      <c r="GG18" s="188">
        <v>20</v>
      </c>
      <c r="GH18" s="188">
        <v>19</v>
      </c>
      <c r="GI18" s="188">
        <v>18</v>
      </c>
      <c r="GJ18" s="188">
        <v>20</v>
      </c>
      <c r="GK18" s="188">
        <v>19</v>
      </c>
      <c r="GL18" s="188">
        <v>17</v>
      </c>
      <c r="GM18" s="188">
        <v>16</v>
      </c>
      <c r="GN18" s="188">
        <v>17</v>
      </c>
      <c r="GO18" s="188">
        <v>16</v>
      </c>
      <c r="GP18" s="188" t="s">
        <v>48</v>
      </c>
      <c r="GQ18" s="188" t="s">
        <v>48</v>
      </c>
      <c r="GR18" s="188">
        <v>11</v>
      </c>
      <c r="GS18" s="188">
        <v>10</v>
      </c>
      <c r="GT18" s="188">
        <v>0</v>
      </c>
      <c r="GU18" s="188">
        <v>0</v>
      </c>
      <c r="GV18" s="188">
        <v>0</v>
      </c>
      <c r="GW18" s="191">
        <v>0</v>
      </c>
      <c r="GX18" s="188">
        <v>0</v>
      </c>
      <c r="GY18" s="186">
        <v>0</v>
      </c>
      <c r="HD18" s="187">
        <v>22</v>
      </c>
      <c r="HE18" s="268">
        <v>0</v>
      </c>
      <c r="HF18" s="268">
        <v>0</v>
      </c>
      <c r="HG18" s="268">
        <v>0</v>
      </c>
      <c r="HK18" s="194"/>
      <c r="HL18" s="188"/>
      <c r="HM18" s="195"/>
      <c r="HQ18" s="201" t="s">
        <v>47</v>
      </c>
      <c r="HR18" s="202" t="s">
        <v>47</v>
      </c>
      <c r="HU18" s="205">
        <v>6</v>
      </c>
      <c r="HV18" s="205">
        <v>22</v>
      </c>
      <c r="HW18" s="161">
        <v>22</v>
      </c>
      <c r="HX18" s="206">
        <v>20</v>
      </c>
      <c r="HY18" s="206">
        <v>19</v>
      </c>
      <c r="HZ18" s="206">
        <v>21</v>
      </c>
      <c r="IA18" s="206">
        <v>20</v>
      </c>
      <c r="IB18" s="206">
        <v>18</v>
      </c>
      <c r="IC18" s="206">
        <v>17</v>
      </c>
      <c r="ID18" s="206">
        <v>19</v>
      </c>
      <c r="IE18" s="206">
        <v>18</v>
      </c>
      <c r="IF18" s="206">
        <v>16</v>
      </c>
      <c r="IG18" s="206">
        <v>15</v>
      </c>
      <c r="IH18" s="206">
        <v>17</v>
      </c>
      <c r="II18" s="206">
        <v>16</v>
      </c>
      <c r="IJ18" s="206">
        <v>14</v>
      </c>
      <c r="IK18" s="206">
        <v>13</v>
      </c>
      <c r="IL18" s="206">
        <v>15</v>
      </c>
      <c r="IM18" s="206">
        <v>14</v>
      </c>
      <c r="IN18" s="206">
        <v>12</v>
      </c>
      <c r="IO18" s="206">
        <v>11</v>
      </c>
      <c r="IP18" s="206">
        <v>13</v>
      </c>
      <c r="IQ18" s="206">
        <v>12</v>
      </c>
      <c r="IR18" s="206">
        <v>0</v>
      </c>
      <c r="IS18" s="206">
        <v>0</v>
      </c>
      <c r="IT18" s="206">
        <v>0</v>
      </c>
      <c r="IU18" s="206">
        <v>0</v>
      </c>
      <c r="IV18" s="206">
        <v>0</v>
      </c>
      <c r="IW18" s="186">
        <v>0</v>
      </c>
      <c r="IY18" s="268">
        <v>0</v>
      </c>
    </row>
    <row r="19" spans="1:259" ht="15.95" hidden="1" customHeight="1">
      <c r="A19" s="117">
        <v>23</v>
      </c>
      <c r="B19" s="106"/>
      <c r="C19" s="106"/>
      <c r="D19" s="113"/>
      <c r="E19" s="10"/>
      <c r="F19" s="9"/>
      <c r="G19" s="40"/>
      <c r="H19" s="132"/>
      <c r="I19" s="106"/>
      <c r="L19" s="137"/>
      <c r="U19" s="89"/>
      <c r="V19" s="137"/>
      <c r="W19" s="137"/>
      <c r="Y19" s="137"/>
      <c r="AE19" s="184">
        <v>0</v>
      </c>
      <c r="AF19" s="184">
        <v>23</v>
      </c>
      <c r="AH19" s="184">
        <v>7</v>
      </c>
      <c r="AI19" s="161">
        <v>23</v>
      </c>
      <c r="AJ19" s="185">
        <v>24</v>
      </c>
      <c r="AK19" s="186">
        <v>21</v>
      </c>
      <c r="AL19" s="185">
        <v>23</v>
      </c>
      <c r="AM19" s="187">
        <v>24</v>
      </c>
      <c r="AN19" s="186">
        <v>22</v>
      </c>
      <c r="AO19" s="161">
        <v>22</v>
      </c>
      <c r="AP19" s="187">
        <v>23</v>
      </c>
      <c r="AQ19" s="186">
        <v>21</v>
      </c>
      <c r="AR19" s="184">
        <v>22</v>
      </c>
      <c r="AS19" s="187">
        <v>23</v>
      </c>
      <c r="AT19" s="186">
        <v>20</v>
      </c>
      <c r="AU19" s="161">
        <v>21</v>
      </c>
      <c r="AV19" s="187">
        <v>22</v>
      </c>
      <c r="AW19" s="186">
        <v>19</v>
      </c>
      <c r="AX19" s="184">
        <v>21</v>
      </c>
      <c r="AY19" s="187">
        <v>22</v>
      </c>
      <c r="AZ19" s="186">
        <v>20</v>
      </c>
      <c r="BA19" s="161">
        <v>20</v>
      </c>
      <c r="BB19" s="187">
        <v>21</v>
      </c>
      <c r="BC19" s="186">
        <v>19</v>
      </c>
      <c r="BD19" s="185">
        <v>20</v>
      </c>
      <c r="BE19" s="187">
        <v>21</v>
      </c>
      <c r="BF19" s="187">
        <v>18</v>
      </c>
      <c r="BG19" s="161">
        <v>19</v>
      </c>
      <c r="BH19" s="187">
        <v>20</v>
      </c>
      <c r="BI19" s="186">
        <v>17</v>
      </c>
      <c r="BJ19" s="161">
        <v>19</v>
      </c>
      <c r="BK19" s="187">
        <v>20</v>
      </c>
      <c r="BL19" s="186">
        <v>18</v>
      </c>
      <c r="BM19" s="161">
        <v>18</v>
      </c>
      <c r="BN19" s="187">
        <v>19</v>
      </c>
      <c r="BO19" s="186">
        <v>17</v>
      </c>
      <c r="BP19" s="184">
        <v>18</v>
      </c>
      <c r="BQ19" s="187">
        <v>19</v>
      </c>
      <c r="BR19" s="186">
        <v>16</v>
      </c>
      <c r="BS19" s="161">
        <v>17</v>
      </c>
      <c r="BT19" s="187">
        <v>18</v>
      </c>
      <c r="BU19" s="186">
        <v>15</v>
      </c>
      <c r="BV19" s="185">
        <v>17</v>
      </c>
      <c r="BW19" s="187">
        <v>18</v>
      </c>
      <c r="BX19" s="186">
        <v>16</v>
      </c>
      <c r="BY19" s="161">
        <v>16</v>
      </c>
      <c r="BZ19" s="187">
        <v>17</v>
      </c>
      <c r="CA19" s="186">
        <v>15</v>
      </c>
      <c r="CB19" s="184">
        <v>16</v>
      </c>
      <c r="CC19" s="187">
        <v>17</v>
      </c>
      <c r="CD19" s="186">
        <v>14</v>
      </c>
      <c r="CE19" s="161">
        <v>15</v>
      </c>
      <c r="CF19" s="187">
        <v>16</v>
      </c>
      <c r="CG19" s="186">
        <v>13</v>
      </c>
      <c r="CH19" s="161">
        <v>15</v>
      </c>
      <c r="CI19" s="187" t="s">
        <v>48</v>
      </c>
      <c r="CJ19" s="186">
        <v>9</v>
      </c>
      <c r="CK19" s="161">
        <v>14</v>
      </c>
      <c r="CL19" s="187" t="s">
        <v>48</v>
      </c>
      <c r="CM19" s="186">
        <v>8</v>
      </c>
      <c r="CN19" s="161"/>
      <c r="CO19" s="185"/>
      <c r="CP19" s="185"/>
      <c r="CQ19" s="161"/>
      <c r="CR19" s="185"/>
      <c r="CS19" s="186"/>
      <c r="CW19" s="161"/>
      <c r="CX19" s="185"/>
      <c r="CY19" s="186"/>
      <c r="DC19" s="161"/>
      <c r="DD19" s="185"/>
      <c r="DE19" s="186"/>
      <c r="DF19" s="185"/>
      <c r="DG19" s="185"/>
      <c r="DH19" s="185"/>
      <c r="DI19" s="161"/>
      <c r="DJ19" s="185"/>
      <c r="DK19" s="186"/>
      <c r="DN19" s="187">
        <v>23</v>
      </c>
      <c r="DO19" s="161">
        <v>23</v>
      </c>
      <c r="DP19" s="188">
        <v>23</v>
      </c>
      <c r="DQ19" s="188">
        <v>22</v>
      </c>
      <c r="DR19" s="188">
        <v>22</v>
      </c>
      <c r="DS19" s="188">
        <v>21</v>
      </c>
      <c r="DT19" s="188">
        <v>21</v>
      </c>
      <c r="DU19" s="188">
        <v>20</v>
      </c>
      <c r="DV19" s="188">
        <v>20</v>
      </c>
      <c r="DW19" s="188">
        <v>19</v>
      </c>
      <c r="DX19" s="188">
        <v>19</v>
      </c>
      <c r="DY19" s="188">
        <v>18</v>
      </c>
      <c r="DZ19" s="188">
        <v>18</v>
      </c>
      <c r="EA19" s="188">
        <v>17</v>
      </c>
      <c r="EB19" s="188">
        <v>17</v>
      </c>
      <c r="EC19" s="188">
        <v>16</v>
      </c>
      <c r="ED19" s="188">
        <v>16</v>
      </c>
      <c r="EE19" s="188">
        <v>15</v>
      </c>
      <c r="EF19" s="188">
        <v>15</v>
      </c>
      <c r="EG19" s="188">
        <v>14</v>
      </c>
      <c r="EH19" s="188">
        <v>0</v>
      </c>
      <c r="EI19" s="188">
        <v>0</v>
      </c>
      <c r="EJ19" s="188">
        <v>0</v>
      </c>
      <c r="EK19" s="188">
        <v>0</v>
      </c>
      <c r="EL19" s="188">
        <v>0</v>
      </c>
      <c r="EM19" s="188">
        <v>0</v>
      </c>
      <c r="EN19" s="188">
        <v>0</v>
      </c>
      <c r="EO19" s="186">
        <v>0</v>
      </c>
      <c r="ES19" s="187">
        <v>23</v>
      </c>
      <c r="ET19" s="161">
        <v>24</v>
      </c>
      <c r="EU19" s="188">
        <v>24</v>
      </c>
      <c r="EV19" s="188">
        <v>23</v>
      </c>
      <c r="EW19" s="188">
        <v>23</v>
      </c>
      <c r="EX19" s="188">
        <v>22</v>
      </c>
      <c r="EY19" s="188">
        <v>22</v>
      </c>
      <c r="EZ19" s="188">
        <v>21</v>
      </c>
      <c r="FA19" s="188">
        <v>21</v>
      </c>
      <c r="FB19" s="188">
        <v>20</v>
      </c>
      <c r="FC19" s="188">
        <v>20</v>
      </c>
      <c r="FD19" s="188">
        <v>19</v>
      </c>
      <c r="FE19" s="188">
        <v>19</v>
      </c>
      <c r="FF19" s="188">
        <v>18</v>
      </c>
      <c r="FG19" s="188">
        <v>18</v>
      </c>
      <c r="FH19" s="188">
        <v>17</v>
      </c>
      <c r="FI19" s="188">
        <v>17</v>
      </c>
      <c r="FJ19" s="188">
        <v>16</v>
      </c>
      <c r="FK19" s="188" t="s">
        <v>48</v>
      </c>
      <c r="FL19" s="188" t="s">
        <v>48</v>
      </c>
      <c r="FM19" s="188">
        <v>0</v>
      </c>
      <c r="FN19" s="188">
        <v>0</v>
      </c>
      <c r="FO19" s="188">
        <v>0</v>
      </c>
      <c r="FP19" s="188">
        <v>0</v>
      </c>
      <c r="FQ19" s="188">
        <v>0</v>
      </c>
      <c r="FR19" s="188">
        <v>0</v>
      </c>
      <c r="FS19" s="188">
        <v>0</v>
      </c>
      <c r="FT19" s="186">
        <v>0</v>
      </c>
      <c r="FX19" s="187">
        <v>23</v>
      </c>
      <c r="FY19" s="161">
        <v>21</v>
      </c>
      <c r="FZ19" s="188">
        <v>22</v>
      </c>
      <c r="GA19" s="188">
        <v>21</v>
      </c>
      <c r="GB19" s="188">
        <v>20</v>
      </c>
      <c r="GC19" s="188">
        <v>19</v>
      </c>
      <c r="GD19" s="188">
        <v>20</v>
      </c>
      <c r="GE19" s="188">
        <v>19</v>
      </c>
      <c r="GF19" s="188">
        <v>18</v>
      </c>
      <c r="GG19" s="188">
        <v>17</v>
      </c>
      <c r="GH19" s="188">
        <v>18</v>
      </c>
      <c r="GI19" s="188">
        <v>17</v>
      </c>
      <c r="GJ19" s="188">
        <v>16</v>
      </c>
      <c r="GK19" s="188">
        <v>15</v>
      </c>
      <c r="GL19" s="188">
        <v>16</v>
      </c>
      <c r="GM19" s="188">
        <v>15</v>
      </c>
      <c r="GN19" s="188">
        <v>14</v>
      </c>
      <c r="GO19" s="188">
        <v>13</v>
      </c>
      <c r="GP19" s="188">
        <v>9</v>
      </c>
      <c r="GQ19" s="188">
        <v>8</v>
      </c>
      <c r="GR19" s="188">
        <v>0</v>
      </c>
      <c r="GS19" s="188">
        <v>0</v>
      </c>
      <c r="GT19" s="188">
        <v>0</v>
      </c>
      <c r="GU19" s="188">
        <v>0</v>
      </c>
      <c r="GV19" s="188">
        <v>0</v>
      </c>
      <c r="GW19" s="191">
        <v>0</v>
      </c>
      <c r="GX19" s="188">
        <v>0</v>
      </c>
      <c r="GY19" s="186">
        <v>0</v>
      </c>
      <c r="HD19" s="187">
        <v>23</v>
      </c>
      <c r="HE19" s="268">
        <v>0</v>
      </c>
      <c r="HF19" s="268">
        <v>0</v>
      </c>
      <c r="HG19" s="268">
        <v>0</v>
      </c>
      <c r="HJ19" s="187">
        <v>12</v>
      </c>
      <c r="HK19" s="194" t="s">
        <v>47</v>
      </c>
      <c r="HL19" s="188" t="s">
        <v>47</v>
      </c>
      <c r="HM19" s="195" t="s">
        <v>47</v>
      </c>
      <c r="HQ19" s="201" t="s">
        <v>47</v>
      </c>
      <c r="HR19" s="202" t="s">
        <v>47</v>
      </c>
      <c r="HU19" s="205">
        <v>7</v>
      </c>
      <c r="HV19" s="205">
        <v>23</v>
      </c>
      <c r="HW19" s="161">
        <v>23</v>
      </c>
      <c r="HX19" s="206">
        <v>21</v>
      </c>
      <c r="HY19" s="206">
        <v>20</v>
      </c>
      <c r="HZ19" s="206">
        <v>22</v>
      </c>
      <c r="IA19" s="206">
        <v>21</v>
      </c>
      <c r="IB19" s="206">
        <v>19</v>
      </c>
      <c r="IC19" s="206">
        <v>18</v>
      </c>
      <c r="ID19" s="206">
        <v>20</v>
      </c>
      <c r="IE19" s="206">
        <v>19</v>
      </c>
      <c r="IF19" s="206">
        <v>17</v>
      </c>
      <c r="IG19" s="206">
        <v>16</v>
      </c>
      <c r="IH19" s="206">
        <v>18</v>
      </c>
      <c r="II19" s="206">
        <v>17</v>
      </c>
      <c r="IJ19" s="206">
        <v>15</v>
      </c>
      <c r="IK19" s="206">
        <v>14</v>
      </c>
      <c r="IL19" s="206">
        <v>16</v>
      </c>
      <c r="IM19" s="206">
        <v>15</v>
      </c>
      <c r="IN19" s="206">
        <v>13</v>
      </c>
      <c r="IO19" s="206">
        <v>12</v>
      </c>
      <c r="IP19" s="206">
        <v>0</v>
      </c>
      <c r="IQ19" s="206">
        <v>0</v>
      </c>
      <c r="IR19" s="206">
        <v>0</v>
      </c>
      <c r="IS19" s="206">
        <v>0</v>
      </c>
      <c r="IT19" s="206">
        <v>0</v>
      </c>
      <c r="IU19" s="206">
        <v>0</v>
      </c>
      <c r="IV19" s="206">
        <v>0</v>
      </c>
      <c r="IW19" s="186">
        <v>0</v>
      </c>
      <c r="IY19" s="268">
        <v>0</v>
      </c>
    </row>
    <row r="20" spans="1:259" ht="15.95" hidden="1" customHeight="1">
      <c r="A20" s="117">
        <v>24</v>
      </c>
      <c r="B20" s="106"/>
      <c r="C20" s="106"/>
      <c r="D20" s="113"/>
      <c r="E20" s="10"/>
      <c r="F20" s="9"/>
      <c r="G20" s="39"/>
      <c r="H20" s="133"/>
      <c r="I20" s="106"/>
      <c r="L20" s="137"/>
      <c r="U20" s="89"/>
      <c r="V20" s="137"/>
      <c r="W20" s="137"/>
      <c r="Y20" s="137"/>
      <c r="AE20" s="184">
        <v>0</v>
      </c>
      <c r="AF20" s="184">
        <v>24</v>
      </c>
      <c r="AH20" s="184">
        <v>8</v>
      </c>
      <c r="AI20" s="161">
        <v>24</v>
      </c>
      <c r="AJ20" s="185">
        <v>23</v>
      </c>
      <c r="AK20" s="186">
        <v>22</v>
      </c>
      <c r="AL20" s="185">
        <v>24</v>
      </c>
      <c r="AM20" s="187">
        <v>23</v>
      </c>
      <c r="AN20" s="186">
        <v>25</v>
      </c>
      <c r="AO20" s="161">
        <v>23</v>
      </c>
      <c r="AP20" s="187">
        <v>22</v>
      </c>
      <c r="AQ20" s="186">
        <v>24</v>
      </c>
      <c r="AR20" s="184">
        <v>23</v>
      </c>
      <c r="AS20" s="187">
        <v>22</v>
      </c>
      <c r="AT20" s="186">
        <v>21</v>
      </c>
      <c r="AU20" s="161">
        <v>22</v>
      </c>
      <c r="AV20" s="187">
        <v>21</v>
      </c>
      <c r="AW20" s="186">
        <v>20</v>
      </c>
      <c r="AX20" s="184">
        <v>22</v>
      </c>
      <c r="AY20" s="187">
        <v>21</v>
      </c>
      <c r="AZ20" s="186">
        <v>23</v>
      </c>
      <c r="BA20" s="161">
        <v>21</v>
      </c>
      <c r="BB20" s="187">
        <v>20</v>
      </c>
      <c r="BC20" s="186">
        <v>22</v>
      </c>
      <c r="BD20" s="185">
        <v>21</v>
      </c>
      <c r="BE20" s="187">
        <v>20</v>
      </c>
      <c r="BF20" s="187">
        <v>19</v>
      </c>
      <c r="BG20" s="161">
        <v>20</v>
      </c>
      <c r="BH20" s="187">
        <v>19</v>
      </c>
      <c r="BI20" s="186">
        <v>18</v>
      </c>
      <c r="BJ20" s="161">
        <v>20</v>
      </c>
      <c r="BK20" s="187">
        <v>19</v>
      </c>
      <c r="BL20" s="186">
        <v>21</v>
      </c>
      <c r="BM20" s="161">
        <v>19</v>
      </c>
      <c r="BN20" s="187">
        <v>18</v>
      </c>
      <c r="BO20" s="186">
        <v>20</v>
      </c>
      <c r="BP20" s="184">
        <v>19</v>
      </c>
      <c r="BQ20" s="187">
        <v>18</v>
      </c>
      <c r="BR20" s="186">
        <v>21</v>
      </c>
      <c r="BS20" s="161">
        <v>18</v>
      </c>
      <c r="BT20" s="187">
        <v>17</v>
      </c>
      <c r="BU20" s="186">
        <v>20</v>
      </c>
      <c r="BV20" s="185">
        <v>18</v>
      </c>
      <c r="BW20" s="187">
        <v>17</v>
      </c>
      <c r="BX20" s="186" t="s">
        <v>48</v>
      </c>
      <c r="BY20" s="161">
        <v>17</v>
      </c>
      <c r="BZ20" s="187">
        <v>16</v>
      </c>
      <c r="CA20" s="186" t="s">
        <v>48</v>
      </c>
      <c r="CB20" s="184">
        <v>17</v>
      </c>
      <c r="CC20" s="187">
        <v>16</v>
      </c>
      <c r="CD20" s="186">
        <v>15</v>
      </c>
      <c r="CE20" s="161">
        <v>16</v>
      </c>
      <c r="CF20" s="187">
        <v>15</v>
      </c>
      <c r="CG20" s="186">
        <v>14</v>
      </c>
      <c r="CK20" s="161"/>
      <c r="CL20" s="185"/>
      <c r="CM20" s="186"/>
      <c r="CN20" s="185"/>
      <c r="CO20" s="185"/>
      <c r="CP20" s="185"/>
      <c r="CQ20" s="161"/>
      <c r="CR20" s="185"/>
      <c r="CS20" s="186"/>
      <c r="CW20" s="161"/>
      <c r="CX20" s="185"/>
      <c r="CY20" s="186"/>
      <c r="DC20" s="161"/>
      <c r="DD20" s="185"/>
      <c r="DE20" s="186"/>
      <c r="DF20" s="185"/>
      <c r="DG20" s="185"/>
      <c r="DH20" s="185"/>
      <c r="DI20" s="161"/>
      <c r="DJ20" s="185"/>
      <c r="DK20" s="186"/>
      <c r="DN20" s="187">
        <v>24</v>
      </c>
      <c r="DO20" s="161">
        <v>24</v>
      </c>
      <c r="DP20" s="188">
        <v>24</v>
      </c>
      <c r="DQ20" s="188">
        <v>23</v>
      </c>
      <c r="DR20" s="188">
        <v>23</v>
      </c>
      <c r="DS20" s="188">
        <v>22</v>
      </c>
      <c r="DT20" s="188">
        <v>22</v>
      </c>
      <c r="DU20" s="188">
        <v>21</v>
      </c>
      <c r="DV20" s="188">
        <v>21</v>
      </c>
      <c r="DW20" s="188">
        <v>20</v>
      </c>
      <c r="DX20" s="188">
        <v>20</v>
      </c>
      <c r="DY20" s="188">
        <v>19</v>
      </c>
      <c r="DZ20" s="188">
        <v>19</v>
      </c>
      <c r="EA20" s="188">
        <v>18</v>
      </c>
      <c r="EB20" s="188">
        <v>18</v>
      </c>
      <c r="EC20" s="188">
        <v>17</v>
      </c>
      <c r="ED20" s="188">
        <v>17</v>
      </c>
      <c r="EE20" s="188">
        <v>16</v>
      </c>
      <c r="EF20" s="188">
        <v>0</v>
      </c>
      <c r="EG20" s="188">
        <v>0</v>
      </c>
      <c r="EH20" s="188">
        <v>0</v>
      </c>
      <c r="EI20" s="188">
        <v>0</v>
      </c>
      <c r="EJ20" s="188">
        <v>0</v>
      </c>
      <c r="EK20" s="188">
        <v>0</v>
      </c>
      <c r="EL20" s="188">
        <v>0</v>
      </c>
      <c r="EM20" s="188">
        <v>0</v>
      </c>
      <c r="EN20" s="188">
        <v>0</v>
      </c>
      <c r="EO20" s="186">
        <v>0</v>
      </c>
      <c r="ES20" s="187">
        <v>24</v>
      </c>
      <c r="ET20" s="161">
        <v>23</v>
      </c>
      <c r="EU20" s="188">
        <v>23</v>
      </c>
      <c r="EV20" s="188">
        <v>22</v>
      </c>
      <c r="EW20" s="188">
        <v>22</v>
      </c>
      <c r="EX20" s="188">
        <v>21</v>
      </c>
      <c r="EY20" s="188">
        <v>21</v>
      </c>
      <c r="EZ20" s="188">
        <v>20</v>
      </c>
      <c r="FA20" s="188">
        <v>20</v>
      </c>
      <c r="FB20" s="188">
        <v>19</v>
      </c>
      <c r="FC20" s="188">
        <v>19</v>
      </c>
      <c r="FD20" s="188">
        <v>18</v>
      </c>
      <c r="FE20" s="188">
        <v>18</v>
      </c>
      <c r="FF20" s="188">
        <v>17</v>
      </c>
      <c r="FG20" s="188">
        <v>17</v>
      </c>
      <c r="FH20" s="188">
        <v>16</v>
      </c>
      <c r="FI20" s="188">
        <v>16</v>
      </c>
      <c r="FJ20" s="188">
        <v>15</v>
      </c>
      <c r="FK20" s="188">
        <v>0</v>
      </c>
      <c r="FL20" s="188">
        <v>0</v>
      </c>
      <c r="FM20" s="188">
        <v>0</v>
      </c>
      <c r="FN20" s="188">
        <v>0</v>
      </c>
      <c r="FO20" s="188">
        <v>0</v>
      </c>
      <c r="FP20" s="188">
        <v>0</v>
      </c>
      <c r="FQ20" s="188">
        <v>0</v>
      </c>
      <c r="FR20" s="188">
        <v>0</v>
      </c>
      <c r="FS20" s="188">
        <v>0</v>
      </c>
      <c r="FT20" s="186">
        <v>0</v>
      </c>
      <c r="FX20" s="187">
        <v>24</v>
      </c>
      <c r="FY20" s="161">
        <v>22</v>
      </c>
      <c r="FZ20" s="188">
        <v>25</v>
      </c>
      <c r="GA20" s="188">
        <v>24</v>
      </c>
      <c r="GB20" s="188">
        <v>21</v>
      </c>
      <c r="GC20" s="188">
        <v>20</v>
      </c>
      <c r="GD20" s="188">
        <v>23</v>
      </c>
      <c r="GE20" s="188">
        <v>22</v>
      </c>
      <c r="GF20" s="188">
        <v>19</v>
      </c>
      <c r="GG20" s="188">
        <v>18</v>
      </c>
      <c r="GH20" s="188">
        <v>21</v>
      </c>
      <c r="GI20" s="188">
        <v>20</v>
      </c>
      <c r="GJ20" s="188">
        <v>21</v>
      </c>
      <c r="GK20" s="188">
        <v>20</v>
      </c>
      <c r="GL20" s="188" t="s">
        <v>48</v>
      </c>
      <c r="GM20" s="188" t="s">
        <v>48</v>
      </c>
      <c r="GN20" s="188">
        <v>15</v>
      </c>
      <c r="GO20" s="188">
        <v>14</v>
      </c>
      <c r="GP20" s="188">
        <v>0</v>
      </c>
      <c r="GQ20" s="188">
        <v>0</v>
      </c>
      <c r="GR20" s="188">
        <v>0</v>
      </c>
      <c r="GS20" s="188">
        <v>0</v>
      </c>
      <c r="GT20" s="188">
        <v>0</v>
      </c>
      <c r="GU20" s="188">
        <v>0</v>
      </c>
      <c r="GV20" s="188">
        <v>0</v>
      </c>
      <c r="GW20" s="191">
        <v>0</v>
      </c>
      <c r="GX20" s="188">
        <v>0</v>
      </c>
      <c r="GY20" s="186">
        <v>0</v>
      </c>
      <c r="HD20" s="187">
        <v>24</v>
      </c>
      <c r="HE20" s="268">
        <v>0</v>
      </c>
      <c r="HF20" s="268">
        <v>0</v>
      </c>
      <c r="HG20" s="268">
        <v>0</v>
      </c>
      <c r="HK20" s="194"/>
      <c r="HL20" s="188"/>
      <c r="HM20" s="195"/>
      <c r="HQ20" s="201" t="s">
        <v>47</v>
      </c>
      <c r="HR20" s="202" t="s">
        <v>47</v>
      </c>
      <c r="HU20" s="205">
        <v>8</v>
      </c>
      <c r="HV20" s="205">
        <v>24</v>
      </c>
      <c r="HW20" s="161">
        <v>24</v>
      </c>
      <c r="HX20" s="206">
        <v>22</v>
      </c>
      <c r="HY20" s="206">
        <v>21</v>
      </c>
      <c r="HZ20" s="206">
        <v>23</v>
      </c>
      <c r="IA20" s="206">
        <v>22</v>
      </c>
      <c r="IB20" s="206">
        <v>20</v>
      </c>
      <c r="IC20" s="206">
        <v>19</v>
      </c>
      <c r="ID20" s="206">
        <v>21</v>
      </c>
      <c r="IE20" s="206">
        <v>20</v>
      </c>
      <c r="IF20" s="206">
        <v>18</v>
      </c>
      <c r="IG20" s="206">
        <v>17</v>
      </c>
      <c r="IH20" s="206">
        <v>19</v>
      </c>
      <c r="II20" s="206">
        <v>18</v>
      </c>
      <c r="IJ20" s="206">
        <v>16</v>
      </c>
      <c r="IK20" s="206">
        <v>15</v>
      </c>
      <c r="IL20" s="206">
        <v>17</v>
      </c>
      <c r="IM20" s="206">
        <v>16</v>
      </c>
      <c r="IN20" s="206">
        <v>0</v>
      </c>
      <c r="IO20" s="206">
        <v>0</v>
      </c>
      <c r="IP20" s="206">
        <v>0</v>
      </c>
      <c r="IQ20" s="206">
        <v>0</v>
      </c>
      <c r="IR20" s="206">
        <v>0</v>
      </c>
      <c r="IS20" s="206">
        <v>0</v>
      </c>
      <c r="IT20" s="206">
        <v>0</v>
      </c>
      <c r="IU20" s="206">
        <v>0</v>
      </c>
      <c r="IV20" s="206">
        <v>0</v>
      </c>
      <c r="IW20" s="186">
        <v>0</v>
      </c>
      <c r="IY20" s="268">
        <v>0</v>
      </c>
    </row>
    <row r="21" spans="1:259" ht="15.95" hidden="1" customHeight="1">
      <c r="A21" s="117">
        <v>25</v>
      </c>
      <c r="B21" s="106"/>
      <c r="C21" s="105"/>
      <c r="D21" s="113"/>
      <c r="E21" s="10"/>
      <c r="F21" s="9"/>
      <c r="G21" s="39"/>
      <c r="H21" s="133"/>
      <c r="I21" s="106"/>
      <c r="L21" s="137"/>
      <c r="U21" s="89"/>
      <c r="V21" s="137"/>
      <c r="W21" s="137"/>
      <c r="Y21" s="137"/>
      <c r="AE21" s="184">
        <v>0</v>
      </c>
      <c r="AF21" s="184">
        <v>25</v>
      </c>
      <c r="AH21" s="184">
        <v>9</v>
      </c>
      <c r="AI21" s="161">
        <v>25</v>
      </c>
      <c r="AJ21" s="185">
        <v>26</v>
      </c>
      <c r="AK21" s="186">
        <v>27</v>
      </c>
      <c r="AL21" s="185">
        <v>25</v>
      </c>
      <c r="AM21" s="187">
        <v>26</v>
      </c>
      <c r="AN21" s="186">
        <v>24</v>
      </c>
      <c r="AO21" s="161">
        <v>24</v>
      </c>
      <c r="AP21" s="187">
        <v>25</v>
      </c>
      <c r="AQ21" s="186">
        <v>23</v>
      </c>
      <c r="AR21" s="184">
        <v>24</v>
      </c>
      <c r="AS21" s="187">
        <v>25</v>
      </c>
      <c r="AT21" s="186">
        <v>26</v>
      </c>
      <c r="AU21" s="161">
        <v>23</v>
      </c>
      <c r="AV21" s="187">
        <v>24</v>
      </c>
      <c r="AW21" s="186">
        <v>25</v>
      </c>
      <c r="AX21" s="184">
        <v>23</v>
      </c>
      <c r="AY21" s="187">
        <v>24</v>
      </c>
      <c r="AZ21" s="186">
        <v>22</v>
      </c>
      <c r="BA21" s="161">
        <v>22</v>
      </c>
      <c r="BB21" s="187">
        <v>23</v>
      </c>
      <c r="BC21" s="186">
        <v>21</v>
      </c>
      <c r="BD21" s="185">
        <v>22</v>
      </c>
      <c r="BE21" s="187">
        <v>23</v>
      </c>
      <c r="BF21" s="186">
        <v>24</v>
      </c>
      <c r="BG21" s="161">
        <v>21</v>
      </c>
      <c r="BH21" s="187">
        <v>22</v>
      </c>
      <c r="BI21" s="186">
        <v>23</v>
      </c>
      <c r="BJ21" s="161">
        <v>21</v>
      </c>
      <c r="BK21" s="187">
        <v>22</v>
      </c>
      <c r="BL21" s="186">
        <v>20</v>
      </c>
      <c r="BM21" s="161">
        <v>20</v>
      </c>
      <c r="BN21" s="187">
        <v>21</v>
      </c>
      <c r="BO21" s="186">
        <v>19</v>
      </c>
      <c r="BP21" s="184">
        <v>20</v>
      </c>
      <c r="BQ21" s="187">
        <v>21</v>
      </c>
      <c r="BR21" s="186">
        <v>17</v>
      </c>
      <c r="BS21" s="161">
        <v>19</v>
      </c>
      <c r="BT21" s="187">
        <v>20</v>
      </c>
      <c r="BU21" s="186">
        <v>16</v>
      </c>
      <c r="BV21" s="185">
        <v>19</v>
      </c>
      <c r="BW21" s="187" t="s">
        <v>48</v>
      </c>
      <c r="BX21" s="186">
        <v>11</v>
      </c>
      <c r="BY21" s="161">
        <v>18</v>
      </c>
      <c r="BZ21" s="187" t="s">
        <v>48</v>
      </c>
      <c r="CA21" s="186">
        <v>10</v>
      </c>
      <c r="CE21" s="161"/>
      <c r="CF21" s="185"/>
      <c r="CG21" s="186"/>
      <c r="CK21" s="161"/>
      <c r="CL21" s="185"/>
      <c r="CM21" s="186"/>
      <c r="CN21" s="185"/>
      <c r="CO21" s="185"/>
      <c r="CP21" s="185"/>
      <c r="CQ21" s="161"/>
      <c r="CR21" s="185"/>
      <c r="CS21" s="186"/>
      <c r="CW21" s="161"/>
      <c r="CX21" s="185"/>
      <c r="CY21" s="186"/>
      <c r="DC21" s="161"/>
      <c r="DD21" s="185"/>
      <c r="DE21" s="186"/>
      <c r="DF21" s="185"/>
      <c r="DG21" s="185"/>
      <c r="DH21" s="185"/>
      <c r="DI21" s="161"/>
      <c r="DJ21" s="185"/>
      <c r="DK21" s="186"/>
      <c r="DN21" s="187">
        <v>25</v>
      </c>
      <c r="DO21" s="161">
        <v>25</v>
      </c>
      <c r="DP21" s="188">
        <v>25</v>
      </c>
      <c r="DQ21" s="188">
        <v>24</v>
      </c>
      <c r="DR21" s="188">
        <v>24</v>
      </c>
      <c r="DS21" s="188">
        <v>23</v>
      </c>
      <c r="DT21" s="188">
        <v>23</v>
      </c>
      <c r="DU21" s="188">
        <v>22</v>
      </c>
      <c r="DV21" s="188">
        <v>22</v>
      </c>
      <c r="DW21" s="188">
        <v>21</v>
      </c>
      <c r="DX21" s="188">
        <v>21</v>
      </c>
      <c r="DY21" s="188">
        <v>20</v>
      </c>
      <c r="DZ21" s="188">
        <v>20</v>
      </c>
      <c r="EA21" s="188">
        <v>19</v>
      </c>
      <c r="EB21" s="188">
        <v>19</v>
      </c>
      <c r="EC21" s="188">
        <v>18</v>
      </c>
      <c r="ED21" s="188">
        <v>0</v>
      </c>
      <c r="EE21" s="188">
        <v>0</v>
      </c>
      <c r="EF21" s="188">
        <v>0</v>
      </c>
      <c r="EG21" s="188">
        <v>0</v>
      </c>
      <c r="EH21" s="188">
        <v>0</v>
      </c>
      <c r="EI21" s="188">
        <v>0</v>
      </c>
      <c r="EJ21" s="188">
        <v>0</v>
      </c>
      <c r="EK21" s="188">
        <v>0</v>
      </c>
      <c r="EL21" s="188">
        <v>0</v>
      </c>
      <c r="EM21" s="188">
        <v>0</v>
      </c>
      <c r="EN21" s="188">
        <v>0</v>
      </c>
      <c r="EO21" s="186">
        <v>0</v>
      </c>
      <c r="ES21" s="187">
        <v>25</v>
      </c>
      <c r="ET21" s="161">
        <v>26</v>
      </c>
      <c r="EU21" s="188">
        <v>26</v>
      </c>
      <c r="EV21" s="188">
        <v>25</v>
      </c>
      <c r="EW21" s="188">
        <v>25</v>
      </c>
      <c r="EX21" s="188">
        <v>24</v>
      </c>
      <c r="EY21" s="188">
        <v>24</v>
      </c>
      <c r="EZ21" s="188">
        <v>23</v>
      </c>
      <c r="FA21" s="188">
        <v>23</v>
      </c>
      <c r="FB21" s="188">
        <v>22</v>
      </c>
      <c r="FC21" s="188">
        <v>22</v>
      </c>
      <c r="FD21" s="188">
        <v>21</v>
      </c>
      <c r="FE21" s="188">
        <v>21</v>
      </c>
      <c r="FF21" s="188">
        <v>20</v>
      </c>
      <c r="FG21" s="188" t="s">
        <v>48</v>
      </c>
      <c r="FH21" s="188" t="s">
        <v>48</v>
      </c>
      <c r="FI21" s="188">
        <v>0</v>
      </c>
      <c r="FJ21" s="188">
        <v>0</v>
      </c>
      <c r="FK21" s="188">
        <v>0</v>
      </c>
      <c r="FL21" s="188">
        <v>0</v>
      </c>
      <c r="FM21" s="188">
        <v>0</v>
      </c>
      <c r="FN21" s="188">
        <v>0</v>
      </c>
      <c r="FO21" s="188">
        <v>0</v>
      </c>
      <c r="FP21" s="188">
        <v>0</v>
      </c>
      <c r="FQ21" s="188">
        <v>0</v>
      </c>
      <c r="FR21" s="188">
        <v>0</v>
      </c>
      <c r="FS21" s="188">
        <v>0</v>
      </c>
      <c r="FT21" s="186">
        <v>0</v>
      </c>
      <c r="FX21" s="187">
        <v>25</v>
      </c>
      <c r="FY21" s="161">
        <v>27</v>
      </c>
      <c r="FZ21" s="188">
        <v>24</v>
      </c>
      <c r="GA21" s="188">
        <v>23</v>
      </c>
      <c r="GB21" s="188">
        <v>26</v>
      </c>
      <c r="GC21" s="188">
        <v>25</v>
      </c>
      <c r="GD21" s="188">
        <v>22</v>
      </c>
      <c r="GE21" s="188">
        <v>21</v>
      </c>
      <c r="GF21" s="188">
        <v>24</v>
      </c>
      <c r="GG21" s="188">
        <v>23</v>
      </c>
      <c r="GH21" s="188">
        <v>20</v>
      </c>
      <c r="GI21" s="188">
        <v>19</v>
      </c>
      <c r="GJ21" s="188">
        <v>17</v>
      </c>
      <c r="GK21" s="188">
        <v>16</v>
      </c>
      <c r="GL21" s="188">
        <v>11</v>
      </c>
      <c r="GM21" s="188">
        <v>10</v>
      </c>
      <c r="GN21" s="188">
        <v>0</v>
      </c>
      <c r="GO21" s="188">
        <v>0</v>
      </c>
      <c r="GP21" s="188">
        <v>0</v>
      </c>
      <c r="GQ21" s="188">
        <v>0</v>
      </c>
      <c r="GR21" s="188">
        <v>0</v>
      </c>
      <c r="GS21" s="188">
        <v>0</v>
      </c>
      <c r="GT21" s="188">
        <v>0</v>
      </c>
      <c r="GU21" s="188">
        <v>0</v>
      </c>
      <c r="GV21" s="188">
        <v>0</v>
      </c>
      <c r="GW21" s="191">
        <v>0</v>
      </c>
      <c r="GX21" s="188">
        <v>0</v>
      </c>
      <c r="GY21" s="186">
        <v>0</v>
      </c>
      <c r="HD21" s="187">
        <v>25</v>
      </c>
      <c r="HE21" s="268">
        <v>0</v>
      </c>
      <c r="HF21" s="268">
        <v>0</v>
      </c>
      <c r="HG21" s="268">
        <v>0</v>
      </c>
      <c r="HJ21" s="187">
        <v>13</v>
      </c>
      <c r="HK21" s="194" t="s">
        <v>47</v>
      </c>
      <c r="HL21" s="188" t="s">
        <v>47</v>
      </c>
      <c r="HM21" s="195" t="s">
        <v>47</v>
      </c>
      <c r="HQ21" s="201" t="s">
        <v>47</v>
      </c>
      <c r="HR21" s="202" t="s">
        <v>47</v>
      </c>
      <c r="HU21" s="205">
        <v>9</v>
      </c>
      <c r="HV21" s="205">
        <v>25</v>
      </c>
      <c r="HW21" s="161">
        <v>25</v>
      </c>
      <c r="HX21" s="206">
        <v>23</v>
      </c>
      <c r="HY21" s="206">
        <v>22</v>
      </c>
      <c r="HZ21" s="206">
        <v>24</v>
      </c>
      <c r="IA21" s="206">
        <v>23</v>
      </c>
      <c r="IB21" s="206">
        <v>21</v>
      </c>
      <c r="IC21" s="206">
        <v>20</v>
      </c>
      <c r="ID21" s="206">
        <v>22</v>
      </c>
      <c r="IE21" s="206">
        <v>21</v>
      </c>
      <c r="IF21" s="206">
        <v>19</v>
      </c>
      <c r="IG21" s="206">
        <v>18</v>
      </c>
      <c r="IH21" s="206">
        <v>20</v>
      </c>
      <c r="II21" s="206">
        <v>19</v>
      </c>
      <c r="IJ21" s="206">
        <v>17</v>
      </c>
      <c r="IK21" s="206">
        <v>16</v>
      </c>
      <c r="IL21" s="206">
        <v>0</v>
      </c>
      <c r="IM21" s="206">
        <v>0</v>
      </c>
      <c r="IN21" s="206">
        <v>0</v>
      </c>
      <c r="IO21" s="206">
        <v>0</v>
      </c>
      <c r="IP21" s="206">
        <v>0</v>
      </c>
      <c r="IQ21" s="206">
        <v>0</v>
      </c>
      <c r="IR21" s="206">
        <v>0</v>
      </c>
      <c r="IS21" s="206">
        <v>0</v>
      </c>
      <c r="IT21" s="206">
        <v>0</v>
      </c>
      <c r="IU21" s="206">
        <v>0</v>
      </c>
      <c r="IV21" s="206">
        <v>0</v>
      </c>
      <c r="IW21" s="186">
        <v>0</v>
      </c>
      <c r="IY21" s="268">
        <v>0</v>
      </c>
    </row>
    <row r="22" spans="1:259" ht="15.95" hidden="1" customHeight="1">
      <c r="A22" s="117">
        <v>26</v>
      </c>
      <c r="B22" s="106"/>
      <c r="C22" s="106"/>
      <c r="D22" s="113"/>
      <c r="E22" s="10"/>
      <c r="F22" s="9"/>
      <c r="G22" s="39"/>
      <c r="H22" s="133"/>
      <c r="I22" s="106"/>
      <c r="L22" s="137"/>
      <c r="U22" s="89"/>
      <c r="V22" s="137"/>
      <c r="W22" s="137"/>
      <c r="Y22" s="137"/>
      <c r="AE22" s="184">
        <v>0</v>
      </c>
      <c r="AF22" s="184">
        <v>26</v>
      </c>
      <c r="AH22" s="184">
        <v>10</v>
      </c>
      <c r="AI22" s="161">
        <v>26</v>
      </c>
      <c r="AJ22" s="185">
        <v>25</v>
      </c>
      <c r="AK22" s="186">
        <v>28</v>
      </c>
      <c r="AL22" s="185">
        <v>26</v>
      </c>
      <c r="AM22" s="187">
        <v>25</v>
      </c>
      <c r="AN22" s="186">
        <v>27</v>
      </c>
      <c r="AO22" s="161">
        <v>25</v>
      </c>
      <c r="AP22" s="187">
        <v>24</v>
      </c>
      <c r="AQ22" s="186">
        <v>26</v>
      </c>
      <c r="AR22" s="184">
        <v>25</v>
      </c>
      <c r="AS22" s="187">
        <v>24</v>
      </c>
      <c r="AT22" s="186">
        <v>28</v>
      </c>
      <c r="AU22" s="161">
        <v>24</v>
      </c>
      <c r="AV22" s="187">
        <v>23</v>
      </c>
      <c r="AW22" s="186">
        <v>27</v>
      </c>
      <c r="AX22" s="184">
        <v>24</v>
      </c>
      <c r="AY22" s="187">
        <v>23</v>
      </c>
      <c r="AZ22" s="186">
        <v>25</v>
      </c>
      <c r="BA22" s="161">
        <v>23</v>
      </c>
      <c r="BB22" s="187">
        <v>22</v>
      </c>
      <c r="BC22" s="186">
        <v>24</v>
      </c>
      <c r="BD22" s="185">
        <v>23</v>
      </c>
      <c r="BE22" s="187">
        <v>22</v>
      </c>
      <c r="BF22" s="187">
        <v>25</v>
      </c>
      <c r="BG22" s="161">
        <v>22</v>
      </c>
      <c r="BH22" s="187">
        <v>21</v>
      </c>
      <c r="BI22" s="186">
        <v>24</v>
      </c>
      <c r="BJ22" s="161">
        <v>22</v>
      </c>
      <c r="BK22" s="187">
        <v>21</v>
      </c>
      <c r="BL22" s="186" t="s">
        <v>48</v>
      </c>
      <c r="BM22" s="161">
        <v>21</v>
      </c>
      <c r="BN22" s="187">
        <v>20</v>
      </c>
      <c r="BO22" s="186" t="s">
        <v>48</v>
      </c>
      <c r="BP22" s="184">
        <v>21</v>
      </c>
      <c r="BQ22" s="187">
        <v>20</v>
      </c>
      <c r="BR22" s="186">
        <v>19</v>
      </c>
      <c r="BS22" s="161">
        <v>20</v>
      </c>
      <c r="BT22" s="187">
        <v>19</v>
      </c>
      <c r="BU22" s="186">
        <v>18</v>
      </c>
      <c r="BV22" s="185"/>
      <c r="BW22" s="185"/>
      <c r="BX22" s="185"/>
      <c r="BY22" s="161"/>
      <c r="BZ22" s="185"/>
      <c r="CA22" s="186"/>
      <c r="CE22" s="161"/>
      <c r="CF22" s="185"/>
      <c r="CG22" s="186"/>
      <c r="CK22" s="161"/>
      <c r="CL22" s="185"/>
      <c r="CM22" s="186"/>
      <c r="CN22" s="185"/>
      <c r="CO22" s="185"/>
      <c r="CP22" s="185"/>
      <c r="CQ22" s="161"/>
      <c r="CR22" s="185"/>
      <c r="CS22" s="186"/>
      <c r="CW22" s="161"/>
      <c r="CX22" s="185"/>
      <c r="CY22" s="186"/>
      <c r="DC22" s="161"/>
      <c r="DD22" s="185"/>
      <c r="DE22" s="186"/>
      <c r="DF22" s="185"/>
      <c r="DG22" s="185"/>
      <c r="DH22" s="185"/>
      <c r="DI22" s="161"/>
      <c r="DJ22" s="185"/>
      <c r="DK22" s="186"/>
      <c r="DN22" s="187">
        <v>26</v>
      </c>
      <c r="DO22" s="161">
        <v>26</v>
      </c>
      <c r="DP22" s="188">
        <v>26</v>
      </c>
      <c r="DQ22" s="188">
        <v>25</v>
      </c>
      <c r="DR22" s="188">
        <v>25</v>
      </c>
      <c r="DS22" s="188">
        <v>24</v>
      </c>
      <c r="DT22" s="188">
        <v>24</v>
      </c>
      <c r="DU22" s="188">
        <v>23</v>
      </c>
      <c r="DV22" s="188">
        <v>23</v>
      </c>
      <c r="DW22" s="188">
        <v>22</v>
      </c>
      <c r="DX22" s="188">
        <v>22</v>
      </c>
      <c r="DY22" s="188">
        <v>21</v>
      </c>
      <c r="DZ22" s="188">
        <v>21</v>
      </c>
      <c r="EA22" s="188">
        <v>20</v>
      </c>
      <c r="EB22" s="188">
        <v>0</v>
      </c>
      <c r="EC22" s="188">
        <v>0</v>
      </c>
      <c r="ED22" s="188">
        <v>0</v>
      </c>
      <c r="EE22" s="188">
        <v>0</v>
      </c>
      <c r="EF22" s="188">
        <v>0</v>
      </c>
      <c r="EG22" s="188">
        <v>0</v>
      </c>
      <c r="EH22" s="188">
        <v>0</v>
      </c>
      <c r="EI22" s="188">
        <v>0</v>
      </c>
      <c r="EJ22" s="188">
        <v>0</v>
      </c>
      <c r="EK22" s="188">
        <v>0</v>
      </c>
      <c r="EL22" s="188">
        <v>0</v>
      </c>
      <c r="EM22" s="188">
        <v>0</v>
      </c>
      <c r="EN22" s="188">
        <v>0</v>
      </c>
      <c r="EO22" s="186">
        <v>0</v>
      </c>
      <c r="ES22" s="187">
        <v>26</v>
      </c>
      <c r="ET22" s="161">
        <v>25</v>
      </c>
      <c r="EU22" s="188">
        <v>25</v>
      </c>
      <c r="EV22" s="188">
        <v>24</v>
      </c>
      <c r="EW22" s="188">
        <v>24</v>
      </c>
      <c r="EX22" s="188">
        <v>23</v>
      </c>
      <c r="EY22" s="188">
        <v>23</v>
      </c>
      <c r="EZ22" s="188">
        <v>22</v>
      </c>
      <c r="FA22" s="188">
        <v>22</v>
      </c>
      <c r="FB22" s="188">
        <v>21</v>
      </c>
      <c r="FC22" s="188">
        <v>21</v>
      </c>
      <c r="FD22" s="188">
        <v>20</v>
      </c>
      <c r="FE22" s="188">
        <v>20</v>
      </c>
      <c r="FF22" s="188">
        <v>19</v>
      </c>
      <c r="FG22" s="188">
        <v>0</v>
      </c>
      <c r="FH22" s="188">
        <v>0</v>
      </c>
      <c r="FI22" s="188">
        <v>0</v>
      </c>
      <c r="FJ22" s="188">
        <v>0</v>
      </c>
      <c r="FK22" s="188">
        <v>0</v>
      </c>
      <c r="FL22" s="188">
        <v>0</v>
      </c>
      <c r="FM22" s="188">
        <v>0</v>
      </c>
      <c r="FN22" s="188">
        <v>0</v>
      </c>
      <c r="FO22" s="188">
        <v>0</v>
      </c>
      <c r="FP22" s="188">
        <v>0</v>
      </c>
      <c r="FQ22" s="188">
        <v>0</v>
      </c>
      <c r="FR22" s="188">
        <v>0</v>
      </c>
      <c r="FS22" s="188">
        <v>0</v>
      </c>
      <c r="FT22" s="186">
        <v>0</v>
      </c>
      <c r="FX22" s="187">
        <v>26</v>
      </c>
      <c r="FY22" s="161">
        <v>28</v>
      </c>
      <c r="FZ22" s="188">
        <v>27</v>
      </c>
      <c r="GA22" s="188">
        <v>26</v>
      </c>
      <c r="GB22" s="188">
        <v>28</v>
      </c>
      <c r="GC22" s="188">
        <v>27</v>
      </c>
      <c r="GD22" s="188">
        <v>25</v>
      </c>
      <c r="GE22" s="188">
        <v>24</v>
      </c>
      <c r="GF22" s="188">
        <v>25</v>
      </c>
      <c r="GG22" s="188">
        <v>24</v>
      </c>
      <c r="GH22" s="188" t="s">
        <v>48</v>
      </c>
      <c r="GI22" s="188" t="s">
        <v>48</v>
      </c>
      <c r="GJ22" s="188">
        <v>19</v>
      </c>
      <c r="GK22" s="188">
        <v>18</v>
      </c>
      <c r="GL22" s="188">
        <v>0</v>
      </c>
      <c r="GM22" s="188">
        <v>0</v>
      </c>
      <c r="GN22" s="188">
        <v>0</v>
      </c>
      <c r="GO22" s="188">
        <v>0</v>
      </c>
      <c r="GP22" s="188">
        <v>0</v>
      </c>
      <c r="GQ22" s="188">
        <v>0</v>
      </c>
      <c r="GR22" s="188">
        <v>0</v>
      </c>
      <c r="GS22" s="188">
        <v>0</v>
      </c>
      <c r="GT22" s="188">
        <v>0</v>
      </c>
      <c r="GU22" s="188">
        <v>0</v>
      </c>
      <c r="GV22" s="188">
        <v>0</v>
      </c>
      <c r="GW22" s="191">
        <v>0</v>
      </c>
      <c r="GX22" s="188">
        <v>0</v>
      </c>
      <c r="GY22" s="186">
        <v>0</v>
      </c>
      <c r="HD22" s="187">
        <v>26</v>
      </c>
      <c r="HE22" s="268">
        <v>0</v>
      </c>
      <c r="HF22" s="268">
        <v>0</v>
      </c>
      <c r="HG22" s="268">
        <v>0</v>
      </c>
      <c r="HK22" s="194"/>
      <c r="HL22" s="188"/>
      <c r="HM22" s="195"/>
      <c r="HQ22" s="201" t="s">
        <v>47</v>
      </c>
      <c r="HR22" s="202" t="s">
        <v>47</v>
      </c>
      <c r="HU22" s="205">
        <v>10</v>
      </c>
      <c r="HV22" s="205">
        <v>26</v>
      </c>
      <c r="HW22" s="161">
        <v>26</v>
      </c>
      <c r="HX22" s="206">
        <v>24</v>
      </c>
      <c r="HY22" s="206">
        <v>23</v>
      </c>
      <c r="HZ22" s="206">
        <v>25</v>
      </c>
      <c r="IA22" s="206">
        <v>24</v>
      </c>
      <c r="IB22" s="206">
        <v>22</v>
      </c>
      <c r="IC22" s="206">
        <v>21</v>
      </c>
      <c r="ID22" s="206">
        <v>23</v>
      </c>
      <c r="IE22" s="206">
        <v>22</v>
      </c>
      <c r="IF22" s="206">
        <v>20</v>
      </c>
      <c r="IG22" s="206">
        <v>19</v>
      </c>
      <c r="IH22" s="206">
        <v>21</v>
      </c>
      <c r="II22" s="206">
        <v>20</v>
      </c>
      <c r="IJ22" s="206">
        <v>0</v>
      </c>
      <c r="IK22" s="206">
        <v>0</v>
      </c>
      <c r="IL22" s="206">
        <v>0</v>
      </c>
      <c r="IM22" s="206">
        <v>0</v>
      </c>
      <c r="IN22" s="206">
        <v>0</v>
      </c>
      <c r="IO22" s="206">
        <v>0</v>
      </c>
      <c r="IP22" s="206">
        <v>0</v>
      </c>
      <c r="IQ22" s="206">
        <v>0</v>
      </c>
      <c r="IR22" s="206">
        <v>0</v>
      </c>
      <c r="IS22" s="206">
        <v>0</v>
      </c>
      <c r="IT22" s="206">
        <v>0</v>
      </c>
      <c r="IU22" s="206">
        <v>0</v>
      </c>
      <c r="IV22" s="206">
        <v>0</v>
      </c>
      <c r="IW22" s="186">
        <v>0</v>
      </c>
      <c r="IY22" s="268">
        <v>0</v>
      </c>
    </row>
    <row r="23" spans="1:259" ht="15.95" hidden="1" customHeight="1">
      <c r="A23" s="117">
        <v>27</v>
      </c>
      <c r="B23" s="116"/>
      <c r="C23" s="114"/>
      <c r="D23" s="113"/>
      <c r="E23" s="10"/>
      <c r="F23" s="9"/>
      <c r="G23" s="114"/>
      <c r="H23" s="115"/>
      <c r="I23" s="106"/>
      <c r="L23" s="137"/>
      <c r="U23" s="89"/>
      <c r="V23" s="137"/>
      <c r="W23" s="137"/>
      <c r="Y23" s="137"/>
      <c r="AE23" s="184">
        <v>0</v>
      </c>
      <c r="AF23" s="184">
        <v>27</v>
      </c>
      <c r="AH23" s="184">
        <v>11</v>
      </c>
      <c r="AI23" s="161">
        <v>27</v>
      </c>
      <c r="AJ23" s="185">
        <v>28</v>
      </c>
      <c r="AK23" s="186">
        <v>25</v>
      </c>
      <c r="AL23" s="185">
        <v>27</v>
      </c>
      <c r="AM23" s="187">
        <v>28</v>
      </c>
      <c r="AN23" s="186">
        <v>26</v>
      </c>
      <c r="AO23" s="161">
        <v>26</v>
      </c>
      <c r="AP23" s="187">
        <v>27</v>
      </c>
      <c r="AQ23" s="186">
        <v>25</v>
      </c>
      <c r="AR23" s="184">
        <v>26</v>
      </c>
      <c r="AS23" s="187">
        <v>27</v>
      </c>
      <c r="AT23" s="186">
        <v>24</v>
      </c>
      <c r="AU23" s="161">
        <v>25</v>
      </c>
      <c r="AV23" s="187">
        <v>26</v>
      </c>
      <c r="AW23" s="186">
        <v>28</v>
      </c>
      <c r="AX23" s="184">
        <v>25</v>
      </c>
      <c r="AY23" s="187">
        <v>26</v>
      </c>
      <c r="AZ23" s="186">
        <v>24</v>
      </c>
      <c r="BA23" s="161">
        <v>24</v>
      </c>
      <c r="BB23" s="187">
        <v>25</v>
      </c>
      <c r="BC23" s="186">
        <v>23</v>
      </c>
      <c r="BD23" s="185">
        <v>24</v>
      </c>
      <c r="BE23" s="187">
        <v>25</v>
      </c>
      <c r="BF23" s="187">
        <v>22</v>
      </c>
      <c r="BG23" s="161">
        <v>23</v>
      </c>
      <c r="BH23" s="187">
        <v>24</v>
      </c>
      <c r="BI23" s="186">
        <v>21</v>
      </c>
      <c r="BJ23" s="161">
        <v>23</v>
      </c>
      <c r="BK23" s="187" t="s">
        <v>48</v>
      </c>
      <c r="BL23" s="186">
        <v>13</v>
      </c>
      <c r="BM23" s="161">
        <v>22</v>
      </c>
      <c r="BN23" s="187" t="s">
        <v>48</v>
      </c>
      <c r="BO23" s="186">
        <v>12</v>
      </c>
      <c r="BS23" s="161"/>
      <c r="BT23" s="185"/>
      <c r="BU23" s="186"/>
      <c r="BV23" s="185"/>
      <c r="BW23" s="185"/>
      <c r="BX23" s="185"/>
      <c r="BY23" s="161"/>
      <c r="BZ23" s="185"/>
      <c r="CA23" s="186"/>
      <c r="CE23" s="161"/>
      <c r="CF23" s="185"/>
      <c r="CG23" s="186"/>
      <c r="CK23" s="161"/>
      <c r="CL23" s="185"/>
      <c r="CM23" s="186"/>
      <c r="CN23" s="185"/>
      <c r="CO23" s="185"/>
      <c r="CP23" s="185"/>
      <c r="CQ23" s="161"/>
      <c r="CR23" s="185"/>
      <c r="CS23" s="186"/>
      <c r="CW23" s="161"/>
      <c r="CX23" s="185"/>
      <c r="CY23" s="186"/>
      <c r="DC23" s="161"/>
      <c r="DD23" s="185"/>
      <c r="DE23" s="186"/>
      <c r="DF23" s="185"/>
      <c r="DG23" s="185"/>
      <c r="DH23" s="185"/>
      <c r="DI23" s="161"/>
      <c r="DJ23" s="185"/>
      <c r="DK23" s="186"/>
      <c r="DN23" s="187">
        <v>27</v>
      </c>
      <c r="DO23" s="161">
        <v>27</v>
      </c>
      <c r="DP23" s="188">
        <v>27</v>
      </c>
      <c r="DQ23" s="188">
        <v>26</v>
      </c>
      <c r="DR23" s="188">
        <v>26</v>
      </c>
      <c r="DS23" s="188">
        <v>25</v>
      </c>
      <c r="DT23" s="188">
        <v>25</v>
      </c>
      <c r="DU23" s="188">
        <v>24</v>
      </c>
      <c r="DV23" s="188">
        <v>24</v>
      </c>
      <c r="DW23" s="188">
        <v>23</v>
      </c>
      <c r="DX23" s="188">
        <v>23</v>
      </c>
      <c r="DY23" s="188">
        <v>22</v>
      </c>
      <c r="DZ23" s="188">
        <v>0</v>
      </c>
      <c r="EA23" s="188">
        <v>0</v>
      </c>
      <c r="EB23" s="188">
        <v>0</v>
      </c>
      <c r="EC23" s="188">
        <v>0</v>
      </c>
      <c r="ED23" s="188">
        <v>0</v>
      </c>
      <c r="EE23" s="188">
        <v>0</v>
      </c>
      <c r="EF23" s="188">
        <v>0</v>
      </c>
      <c r="EG23" s="188">
        <v>0</v>
      </c>
      <c r="EH23" s="188">
        <v>0</v>
      </c>
      <c r="EI23" s="188">
        <v>0</v>
      </c>
      <c r="EJ23" s="188">
        <v>0</v>
      </c>
      <c r="EK23" s="188">
        <v>0</v>
      </c>
      <c r="EL23" s="188">
        <v>0</v>
      </c>
      <c r="EM23" s="188">
        <v>0</v>
      </c>
      <c r="EN23" s="188">
        <v>0</v>
      </c>
      <c r="EO23" s="186">
        <v>0</v>
      </c>
      <c r="ES23" s="187">
        <v>27</v>
      </c>
      <c r="ET23" s="161">
        <v>28</v>
      </c>
      <c r="EU23" s="188">
        <v>28</v>
      </c>
      <c r="EV23" s="188">
        <v>27</v>
      </c>
      <c r="EW23" s="188">
        <v>27</v>
      </c>
      <c r="EX23" s="188">
        <v>26</v>
      </c>
      <c r="EY23" s="188">
        <v>26</v>
      </c>
      <c r="EZ23" s="188">
        <v>25</v>
      </c>
      <c r="FA23" s="188">
        <v>25</v>
      </c>
      <c r="FB23" s="188">
        <v>24</v>
      </c>
      <c r="FC23" s="188" t="s">
        <v>48</v>
      </c>
      <c r="FD23" s="188" t="s">
        <v>48</v>
      </c>
      <c r="FE23" s="188">
        <v>0</v>
      </c>
      <c r="FF23" s="188">
        <v>0</v>
      </c>
      <c r="FG23" s="188">
        <v>0</v>
      </c>
      <c r="FH23" s="188">
        <v>0</v>
      </c>
      <c r="FI23" s="188">
        <v>0</v>
      </c>
      <c r="FJ23" s="188">
        <v>0</v>
      </c>
      <c r="FK23" s="188">
        <v>0</v>
      </c>
      <c r="FL23" s="188">
        <v>0</v>
      </c>
      <c r="FM23" s="188">
        <v>0</v>
      </c>
      <c r="FN23" s="188">
        <v>0</v>
      </c>
      <c r="FO23" s="188">
        <v>0</v>
      </c>
      <c r="FP23" s="188">
        <v>0</v>
      </c>
      <c r="FQ23" s="188">
        <v>0</v>
      </c>
      <c r="FR23" s="188">
        <v>0</v>
      </c>
      <c r="FS23" s="188">
        <v>0</v>
      </c>
      <c r="FT23" s="186">
        <v>0</v>
      </c>
      <c r="FX23" s="187">
        <v>27</v>
      </c>
      <c r="FY23" s="161">
        <v>25</v>
      </c>
      <c r="FZ23" s="188">
        <v>26</v>
      </c>
      <c r="GA23" s="188">
        <v>25</v>
      </c>
      <c r="GB23" s="188">
        <v>24</v>
      </c>
      <c r="GC23" s="188">
        <v>28</v>
      </c>
      <c r="GD23" s="188">
        <v>24</v>
      </c>
      <c r="GE23" s="188">
        <v>23</v>
      </c>
      <c r="GF23" s="188">
        <v>22</v>
      </c>
      <c r="GG23" s="188">
        <v>21</v>
      </c>
      <c r="GH23" s="188">
        <v>13</v>
      </c>
      <c r="GI23" s="188">
        <v>12</v>
      </c>
      <c r="GJ23" s="188">
        <v>0</v>
      </c>
      <c r="GK23" s="188">
        <v>0</v>
      </c>
      <c r="GL23" s="188">
        <v>0</v>
      </c>
      <c r="GM23" s="188">
        <v>0</v>
      </c>
      <c r="GN23" s="188">
        <v>0</v>
      </c>
      <c r="GO23" s="188">
        <v>0</v>
      </c>
      <c r="GP23" s="188">
        <v>0</v>
      </c>
      <c r="GQ23" s="188">
        <v>0</v>
      </c>
      <c r="GR23" s="188">
        <v>0</v>
      </c>
      <c r="GS23" s="188">
        <v>0</v>
      </c>
      <c r="GT23" s="188">
        <v>0</v>
      </c>
      <c r="GU23" s="188">
        <v>0</v>
      </c>
      <c r="GV23" s="188">
        <v>0</v>
      </c>
      <c r="GW23" s="191">
        <v>0</v>
      </c>
      <c r="GX23" s="188">
        <v>0</v>
      </c>
      <c r="GY23" s="186">
        <v>0</v>
      </c>
      <c r="HD23" s="187">
        <v>27</v>
      </c>
      <c r="HE23" s="268">
        <v>0</v>
      </c>
      <c r="HF23" s="268">
        <v>0</v>
      </c>
      <c r="HG23" s="268">
        <v>0</v>
      </c>
      <c r="HJ23" s="187">
        <v>14</v>
      </c>
      <c r="HK23" s="194" t="s">
        <v>47</v>
      </c>
      <c r="HL23" s="188" t="s">
        <v>47</v>
      </c>
      <c r="HM23" s="195" t="s">
        <v>47</v>
      </c>
      <c r="HQ23" s="201" t="s">
        <v>47</v>
      </c>
      <c r="HR23" s="202" t="s">
        <v>47</v>
      </c>
      <c r="HU23" s="205">
        <v>11</v>
      </c>
      <c r="HV23" s="205">
        <v>27</v>
      </c>
      <c r="HW23" s="161">
        <v>27</v>
      </c>
      <c r="HX23" s="206">
        <v>25</v>
      </c>
      <c r="HY23" s="206">
        <v>24</v>
      </c>
      <c r="HZ23" s="206">
        <v>26</v>
      </c>
      <c r="IA23" s="206">
        <v>25</v>
      </c>
      <c r="IB23" s="206">
        <v>23</v>
      </c>
      <c r="IC23" s="206">
        <v>22</v>
      </c>
      <c r="ID23" s="206">
        <v>24</v>
      </c>
      <c r="IE23" s="206">
        <v>23</v>
      </c>
      <c r="IF23" s="206">
        <v>21</v>
      </c>
      <c r="IG23" s="206">
        <v>20</v>
      </c>
      <c r="IH23" s="206">
        <v>0</v>
      </c>
      <c r="II23" s="206">
        <v>0</v>
      </c>
      <c r="IJ23" s="206">
        <v>0</v>
      </c>
      <c r="IK23" s="206">
        <v>0</v>
      </c>
      <c r="IL23" s="206">
        <v>0</v>
      </c>
      <c r="IM23" s="206">
        <v>0</v>
      </c>
      <c r="IN23" s="206">
        <v>0</v>
      </c>
      <c r="IO23" s="206">
        <v>0</v>
      </c>
      <c r="IP23" s="206">
        <v>0</v>
      </c>
      <c r="IQ23" s="206">
        <v>0</v>
      </c>
      <c r="IR23" s="206">
        <v>0</v>
      </c>
      <c r="IS23" s="206">
        <v>0</v>
      </c>
      <c r="IT23" s="206">
        <v>0</v>
      </c>
      <c r="IU23" s="206">
        <v>0</v>
      </c>
      <c r="IV23" s="206">
        <v>0</v>
      </c>
      <c r="IW23" s="186">
        <v>0</v>
      </c>
      <c r="IY23" s="268">
        <v>0</v>
      </c>
    </row>
    <row r="24" spans="1:259" ht="15.95" hidden="1" customHeight="1">
      <c r="A24" s="117">
        <v>28</v>
      </c>
      <c r="B24" s="116"/>
      <c r="C24" s="114"/>
      <c r="D24" s="113"/>
      <c r="E24" s="10"/>
      <c r="F24" s="9"/>
      <c r="G24" s="114"/>
      <c r="H24" s="115"/>
      <c r="I24" s="106"/>
      <c r="AE24" s="184">
        <v>0</v>
      </c>
      <c r="AF24" s="184">
        <v>28</v>
      </c>
      <c r="AH24" s="184">
        <v>12</v>
      </c>
      <c r="AI24" s="161">
        <v>28</v>
      </c>
      <c r="AJ24" s="185">
        <v>27</v>
      </c>
      <c r="AK24" s="186">
        <v>26</v>
      </c>
      <c r="AL24" s="185">
        <v>28</v>
      </c>
      <c r="AM24" s="187">
        <v>27</v>
      </c>
      <c r="AN24" s="186">
        <v>29</v>
      </c>
      <c r="AO24" s="161">
        <v>27</v>
      </c>
      <c r="AP24" s="187">
        <v>26</v>
      </c>
      <c r="AQ24" s="186">
        <v>28</v>
      </c>
      <c r="AR24" s="184">
        <v>27</v>
      </c>
      <c r="AS24" s="187">
        <v>26</v>
      </c>
      <c r="AT24" s="186">
        <v>29</v>
      </c>
      <c r="AU24" s="161">
        <v>26</v>
      </c>
      <c r="AV24" s="187">
        <v>25</v>
      </c>
      <c r="AW24" s="186">
        <v>28</v>
      </c>
      <c r="AX24" s="184">
        <v>26</v>
      </c>
      <c r="AY24" s="187">
        <v>25</v>
      </c>
      <c r="AZ24" s="186" t="s">
        <v>48</v>
      </c>
      <c r="BA24" s="161">
        <v>25</v>
      </c>
      <c r="BB24" s="187">
        <v>24</v>
      </c>
      <c r="BC24" s="186" t="s">
        <v>48</v>
      </c>
      <c r="BD24" s="185">
        <v>25</v>
      </c>
      <c r="BE24" s="187">
        <v>24</v>
      </c>
      <c r="BF24" s="187">
        <v>23</v>
      </c>
      <c r="BG24" s="161">
        <v>24</v>
      </c>
      <c r="BH24" s="187">
        <v>23</v>
      </c>
      <c r="BI24" s="186">
        <v>22</v>
      </c>
      <c r="BJ24" s="161"/>
      <c r="BK24" s="184"/>
      <c r="BL24" s="184"/>
      <c r="BM24" s="161"/>
      <c r="BN24" s="185"/>
      <c r="BO24" s="186"/>
      <c r="BS24" s="161"/>
      <c r="BT24" s="185"/>
      <c r="BU24" s="186"/>
      <c r="BV24" s="185"/>
      <c r="BW24" s="185"/>
      <c r="BX24" s="185"/>
      <c r="BY24" s="161"/>
      <c r="BZ24" s="185"/>
      <c r="CA24" s="186"/>
      <c r="CE24" s="161"/>
      <c r="CF24" s="185"/>
      <c r="CG24" s="186"/>
      <c r="CK24" s="161"/>
      <c r="CL24" s="185"/>
      <c r="CM24" s="186"/>
      <c r="CN24" s="185"/>
      <c r="CO24" s="185"/>
      <c r="CP24" s="185"/>
      <c r="CQ24" s="161"/>
      <c r="CR24" s="185"/>
      <c r="CS24" s="186"/>
      <c r="CW24" s="161"/>
      <c r="CX24" s="185"/>
      <c r="CY24" s="186"/>
      <c r="DC24" s="161"/>
      <c r="DD24" s="185"/>
      <c r="DE24" s="186"/>
      <c r="DF24" s="185"/>
      <c r="DG24" s="185"/>
      <c r="DH24" s="185"/>
      <c r="DI24" s="161"/>
      <c r="DJ24" s="185"/>
      <c r="DK24" s="186"/>
      <c r="DN24" s="187">
        <v>28</v>
      </c>
      <c r="DO24" s="161">
        <v>28</v>
      </c>
      <c r="DP24" s="188">
        <v>28</v>
      </c>
      <c r="DQ24" s="188">
        <v>27</v>
      </c>
      <c r="DR24" s="188">
        <v>27</v>
      </c>
      <c r="DS24" s="188">
        <v>26</v>
      </c>
      <c r="DT24" s="188">
        <v>26</v>
      </c>
      <c r="DU24" s="188">
        <v>25</v>
      </c>
      <c r="DV24" s="188">
        <v>25</v>
      </c>
      <c r="DW24" s="188">
        <v>24</v>
      </c>
      <c r="DX24" s="188">
        <v>0</v>
      </c>
      <c r="DY24" s="188">
        <v>0</v>
      </c>
      <c r="DZ24" s="188">
        <v>0</v>
      </c>
      <c r="EA24" s="188">
        <v>0</v>
      </c>
      <c r="EB24" s="188">
        <v>0</v>
      </c>
      <c r="EC24" s="188">
        <v>0</v>
      </c>
      <c r="ED24" s="188">
        <v>0</v>
      </c>
      <c r="EE24" s="188">
        <v>0</v>
      </c>
      <c r="EF24" s="188">
        <v>0</v>
      </c>
      <c r="EG24" s="188">
        <v>0</v>
      </c>
      <c r="EH24" s="188">
        <v>0</v>
      </c>
      <c r="EI24" s="188">
        <v>0</v>
      </c>
      <c r="EJ24" s="188">
        <v>0</v>
      </c>
      <c r="EK24" s="188">
        <v>0</v>
      </c>
      <c r="EL24" s="188">
        <v>0</v>
      </c>
      <c r="EM24" s="188">
        <v>0</v>
      </c>
      <c r="EN24" s="188">
        <v>0</v>
      </c>
      <c r="EO24" s="186">
        <v>0</v>
      </c>
      <c r="ES24" s="187">
        <v>28</v>
      </c>
      <c r="ET24" s="161">
        <v>27</v>
      </c>
      <c r="EU24" s="188">
        <v>27</v>
      </c>
      <c r="EV24" s="188">
        <v>26</v>
      </c>
      <c r="EW24" s="188">
        <v>26</v>
      </c>
      <c r="EX24" s="188">
        <v>25</v>
      </c>
      <c r="EY24" s="188">
        <v>25</v>
      </c>
      <c r="EZ24" s="188">
        <v>24</v>
      </c>
      <c r="FA24" s="188">
        <v>24</v>
      </c>
      <c r="FB24" s="188">
        <v>23</v>
      </c>
      <c r="FC24" s="188">
        <v>0</v>
      </c>
      <c r="FD24" s="188">
        <v>0</v>
      </c>
      <c r="FE24" s="188">
        <v>0</v>
      </c>
      <c r="FF24" s="188">
        <v>0</v>
      </c>
      <c r="FG24" s="188">
        <v>0</v>
      </c>
      <c r="FH24" s="188">
        <v>0</v>
      </c>
      <c r="FI24" s="188">
        <v>0</v>
      </c>
      <c r="FJ24" s="188">
        <v>0</v>
      </c>
      <c r="FK24" s="188">
        <v>0</v>
      </c>
      <c r="FL24" s="188">
        <v>0</v>
      </c>
      <c r="FM24" s="188">
        <v>0</v>
      </c>
      <c r="FN24" s="188">
        <v>0</v>
      </c>
      <c r="FO24" s="188">
        <v>0</v>
      </c>
      <c r="FP24" s="188">
        <v>0</v>
      </c>
      <c r="FQ24" s="188">
        <v>0</v>
      </c>
      <c r="FR24" s="188">
        <v>0</v>
      </c>
      <c r="FS24" s="188">
        <v>0</v>
      </c>
      <c r="FT24" s="186">
        <v>0</v>
      </c>
      <c r="FX24" s="187">
        <v>28</v>
      </c>
      <c r="FY24" s="161">
        <v>26</v>
      </c>
      <c r="FZ24" s="188">
        <v>29</v>
      </c>
      <c r="GA24" s="188">
        <v>28</v>
      </c>
      <c r="GB24" s="188">
        <v>29</v>
      </c>
      <c r="GC24" s="188">
        <v>28</v>
      </c>
      <c r="GD24" s="188" t="s">
        <v>48</v>
      </c>
      <c r="GE24" s="188" t="s">
        <v>48</v>
      </c>
      <c r="GF24" s="188">
        <v>23</v>
      </c>
      <c r="GG24" s="188">
        <v>22</v>
      </c>
      <c r="GH24" s="188">
        <v>0</v>
      </c>
      <c r="GI24" s="188">
        <v>0</v>
      </c>
      <c r="GJ24" s="188">
        <v>0</v>
      </c>
      <c r="GK24" s="188">
        <v>0</v>
      </c>
      <c r="GL24" s="188">
        <v>0</v>
      </c>
      <c r="GM24" s="188">
        <v>0</v>
      </c>
      <c r="GN24" s="188">
        <v>0</v>
      </c>
      <c r="GO24" s="188">
        <v>0</v>
      </c>
      <c r="GP24" s="188">
        <v>0</v>
      </c>
      <c r="GQ24" s="188">
        <v>0</v>
      </c>
      <c r="GR24" s="188">
        <v>0</v>
      </c>
      <c r="GS24" s="188">
        <v>0</v>
      </c>
      <c r="GT24" s="188">
        <v>0</v>
      </c>
      <c r="GU24" s="188">
        <v>0</v>
      </c>
      <c r="GV24" s="188">
        <v>0</v>
      </c>
      <c r="GW24" s="191">
        <v>0</v>
      </c>
      <c r="GX24" s="188">
        <v>0</v>
      </c>
      <c r="GY24" s="186">
        <v>0</v>
      </c>
      <c r="HD24" s="187">
        <v>28</v>
      </c>
      <c r="HE24" s="268">
        <v>0</v>
      </c>
      <c r="HF24" s="268">
        <v>0</v>
      </c>
      <c r="HG24" s="268">
        <v>0</v>
      </c>
      <c r="HK24" s="194"/>
      <c r="HL24" s="188"/>
      <c r="HM24" s="195"/>
      <c r="HQ24" s="201" t="s">
        <v>47</v>
      </c>
      <c r="HR24" s="202" t="s">
        <v>47</v>
      </c>
      <c r="HU24" s="205">
        <v>12</v>
      </c>
      <c r="HV24" s="205">
        <v>28</v>
      </c>
      <c r="HW24" s="161">
        <v>28</v>
      </c>
      <c r="HX24" s="206">
        <v>26</v>
      </c>
      <c r="HY24" s="206">
        <v>25</v>
      </c>
      <c r="HZ24" s="206">
        <v>27</v>
      </c>
      <c r="IA24" s="206">
        <v>26</v>
      </c>
      <c r="IB24" s="206">
        <v>24</v>
      </c>
      <c r="IC24" s="206">
        <v>23</v>
      </c>
      <c r="ID24" s="206">
        <v>25</v>
      </c>
      <c r="IE24" s="206">
        <v>24</v>
      </c>
      <c r="IF24" s="206">
        <v>0</v>
      </c>
      <c r="IG24" s="206">
        <v>0</v>
      </c>
      <c r="IH24" s="206">
        <v>0</v>
      </c>
      <c r="II24" s="206">
        <v>0</v>
      </c>
      <c r="IJ24" s="206">
        <v>0</v>
      </c>
      <c r="IK24" s="206">
        <v>0</v>
      </c>
      <c r="IL24" s="206">
        <v>0</v>
      </c>
      <c r="IM24" s="206">
        <v>0</v>
      </c>
      <c r="IN24" s="206">
        <v>0</v>
      </c>
      <c r="IO24" s="206">
        <v>0</v>
      </c>
      <c r="IP24" s="206">
        <v>0</v>
      </c>
      <c r="IQ24" s="206">
        <v>0</v>
      </c>
      <c r="IR24" s="206">
        <v>0</v>
      </c>
      <c r="IS24" s="206">
        <v>0</v>
      </c>
      <c r="IT24" s="206">
        <v>0</v>
      </c>
      <c r="IU24" s="206">
        <v>0</v>
      </c>
      <c r="IV24" s="206">
        <v>0</v>
      </c>
      <c r="IW24" s="186">
        <v>0</v>
      </c>
      <c r="IY24" s="268">
        <v>0</v>
      </c>
    </row>
    <row r="25" spans="1:259" ht="15.95" hidden="1" customHeight="1">
      <c r="A25" s="117">
        <v>29</v>
      </c>
      <c r="B25" s="116"/>
      <c r="C25" s="114"/>
      <c r="D25" s="113"/>
      <c r="E25" s="10"/>
      <c r="F25" s="9"/>
      <c r="G25" s="114"/>
      <c r="H25" s="115"/>
      <c r="I25" s="106"/>
      <c r="T25" s="88" t="s">
        <v>103</v>
      </c>
      <c r="AE25" s="184">
        <v>0</v>
      </c>
      <c r="AF25" s="184">
        <v>29</v>
      </c>
      <c r="AH25" s="184">
        <v>13</v>
      </c>
      <c r="AI25" s="161">
        <v>29</v>
      </c>
      <c r="AJ25" s="185">
        <v>30</v>
      </c>
      <c r="AK25" s="186">
        <v>31</v>
      </c>
      <c r="AL25" s="185">
        <v>29</v>
      </c>
      <c r="AM25" s="187">
        <v>30</v>
      </c>
      <c r="AN25" s="186">
        <v>28</v>
      </c>
      <c r="AO25" s="161">
        <v>28</v>
      </c>
      <c r="AP25" s="187">
        <v>29</v>
      </c>
      <c r="AQ25" s="186">
        <v>27</v>
      </c>
      <c r="AR25" s="184">
        <v>28</v>
      </c>
      <c r="AS25" s="187">
        <v>29</v>
      </c>
      <c r="AT25" s="186">
        <v>25</v>
      </c>
      <c r="AU25" s="161">
        <v>27</v>
      </c>
      <c r="AV25" s="187">
        <v>28</v>
      </c>
      <c r="AW25" s="186">
        <v>24</v>
      </c>
      <c r="AX25" s="184">
        <v>27</v>
      </c>
      <c r="AY25" s="187" t="s">
        <v>48</v>
      </c>
      <c r="AZ25" s="186">
        <v>15</v>
      </c>
      <c r="BA25" s="161">
        <v>26</v>
      </c>
      <c r="BB25" s="187" t="s">
        <v>48</v>
      </c>
      <c r="BC25" s="186">
        <v>14</v>
      </c>
      <c r="BD25" s="185"/>
      <c r="BE25" s="185"/>
      <c r="BF25" s="185"/>
      <c r="BG25" s="161"/>
      <c r="BH25" s="185"/>
      <c r="BI25" s="186"/>
      <c r="BJ25" s="161"/>
      <c r="BK25" s="184"/>
      <c r="BL25" s="184"/>
      <c r="BM25" s="161"/>
      <c r="BN25" s="185"/>
      <c r="BO25" s="186"/>
      <c r="BS25" s="161"/>
      <c r="BT25" s="185"/>
      <c r="BU25" s="186"/>
      <c r="BV25" s="185"/>
      <c r="BW25" s="185"/>
      <c r="BX25" s="185"/>
      <c r="BY25" s="161"/>
      <c r="BZ25" s="185"/>
      <c r="CA25" s="186"/>
      <c r="CE25" s="161"/>
      <c r="CF25" s="185"/>
      <c r="CG25" s="186"/>
      <c r="CK25" s="161"/>
      <c r="CL25" s="185"/>
      <c r="CM25" s="186"/>
      <c r="CN25" s="185"/>
      <c r="CO25" s="185"/>
      <c r="CP25" s="185"/>
      <c r="CQ25" s="161"/>
      <c r="CR25" s="185"/>
      <c r="CS25" s="186"/>
      <c r="CW25" s="161"/>
      <c r="CX25" s="185"/>
      <c r="CY25" s="186"/>
      <c r="DC25" s="161"/>
      <c r="DD25" s="185"/>
      <c r="DE25" s="186"/>
      <c r="DF25" s="185"/>
      <c r="DG25" s="185"/>
      <c r="DH25" s="185"/>
      <c r="DI25" s="161"/>
      <c r="DJ25" s="185"/>
      <c r="DK25" s="186"/>
      <c r="DN25" s="187">
        <v>29</v>
      </c>
      <c r="DO25" s="161">
        <v>29</v>
      </c>
      <c r="DP25" s="188">
        <v>29</v>
      </c>
      <c r="DQ25" s="188">
        <v>28</v>
      </c>
      <c r="DR25" s="188">
        <v>28</v>
      </c>
      <c r="DS25" s="188">
        <v>27</v>
      </c>
      <c r="DT25" s="188">
        <v>27</v>
      </c>
      <c r="DU25" s="188">
        <v>26</v>
      </c>
      <c r="DV25" s="188">
        <v>0</v>
      </c>
      <c r="DW25" s="188">
        <v>0</v>
      </c>
      <c r="DX25" s="188">
        <v>0</v>
      </c>
      <c r="DY25" s="188">
        <v>0</v>
      </c>
      <c r="DZ25" s="188">
        <v>0</v>
      </c>
      <c r="EA25" s="188">
        <v>0</v>
      </c>
      <c r="EB25" s="188">
        <v>0</v>
      </c>
      <c r="EC25" s="188">
        <v>0</v>
      </c>
      <c r="ED25" s="188">
        <v>0</v>
      </c>
      <c r="EE25" s="188">
        <v>0</v>
      </c>
      <c r="EF25" s="188">
        <v>0</v>
      </c>
      <c r="EG25" s="188">
        <v>0</v>
      </c>
      <c r="EH25" s="188">
        <v>0</v>
      </c>
      <c r="EI25" s="188">
        <v>0</v>
      </c>
      <c r="EJ25" s="188">
        <v>0</v>
      </c>
      <c r="EK25" s="188">
        <v>0</v>
      </c>
      <c r="EL25" s="188">
        <v>0</v>
      </c>
      <c r="EM25" s="188">
        <v>0</v>
      </c>
      <c r="EN25" s="188">
        <v>0</v>
      </c>
      <c r="EO25" s="186">
        <v>0</v>
      </c>
      <c r="ES25" s="187">
        <v>29</v>
      </c>
      <c r="ET25" s="161">
        <v>30</v>
      </c>
      <c r="EU25" s="188">
        <v>30</v>
      </c>
      <c r="EV25" s="188">
        <v>29</v>
      </c>
      <c r="EW25" s="188">
        <v>29</v>
      </c>
      <c r="EX25" s="188">
        <v>28</v>
      </c>
      <c r="EY25" s="188" t="s">
        <v>48</v>
      </c>
      <c r="EZ25" s="188" t="s">
        <v>48</v>
      </c>
      <c r="FA25" s="188">
        <v>0</v>
      </c>
      <c r="FB25" s="188">
        <v>0</v>
      </c>
      <c r="FC25" s="188">
        <v>0</v>
      </c>
      <c r="FD25" s="188">
        <v>0</v>
      </c>
      <c r="FE25" s="188">
        <v>0</v>
      </c>
      <c r="FF25" s="188">
        <v>0</v>
      </c>
      <c r="FG25" s="188">
        <v>0</v>
      </c>
      <c r="FH25" s="188">
        <v>0</v>
      </c>
      <c r="FI25" s="188">
        <v>0</v>
      </c>
      <c r="FJ25" s="188">
        <v>0</v>
      </c>
      <c r="FK25" s="188">
        <v>0</v>
      </c>
      <c r="FL25" s="188">
        <v>0</v>
      </c>
      <c r="FM25" s="188">
        <v>0</v>
      </c>
      <c r="FN25" s="188">
        <v>0</v>
      </c>
      <c r="FO25" s="188">
        <v>0</v>
      </c>
      <c r="FP25" s="188">
        <v>0</v>
      </c>
      <c r="FQ25" s="188">
        <v>0</v>
      </c>
      <c r="FR25" s="188">
        <v>0</v>
      </c>
      <c r="FS25" s="188">
        <v>0</v>
      </c>
      <c r="FT25" s="186">
        <v>0</v>
      </c>
      <c r="FX25" s="187">
        <v>29</v>
      </c>
      <c r="FY25" s="161">
        <v>31</v>
      </c>
      <c r="FZ25" s="188">
        <v>28</v>
      </c>
      <c r="GA25" s="188">
        <v>27</v>
      </c>
      <c r="GB25" s="188">
        <v>25</v>
      </c>
      <c r="GC25" s="188">
        <v>24</v>
      </c>
      <c r="GD25" s="188">
        <v>15</v>
      </c>
      <c r="GE25" s="188">
        <v>14</v>
      </c>
      <c r="GF25" s="188">
        <v>0</v>
      </c>
      <c r="GG25" s="188">
        <v>0</v>
      </c>
      <c r="GH25" s="188">
        <v>0</v>
      </c>
      <c r="GI25" s="188">
        <v>0</v>
      </c>
      <c r="GJ25" s="188">
        <v>0</v>
      </c>
      <c r="GK25" s="188">
        <v>0</v>
      </c>
      <c r="GL25" s="188">
        <v>0</v>
      </c>
      <c r="GM25" s="188">
        <v>0</v>
      </c>
      <c r="GN25" s="188">
        <v>0</v>
      </c>
      <c r="GO25" s="188">
        <v>0</v>
      </c>
      <c r="GP25" s="188">
        <v>0</v>
      </c>
      <c r="GQ25" s="188">
        <v>0</v>
      </c>
      <c r="GR25" s="188">
        <v>0</v>
      </c>
      <c r="GS25" s="188">
        <v>0</v>
      </c>
      <c r="GT25" s="188">
        <v>0</v>
      </c>
      <c r="GU25" s="188">
        <v>0</v>
      </c>
      <c r="GV25" s="188">
        <v>0</v>
      </c>
      <c r="GW25" s="191">
        <v>0</v>
      </c>
      <c r="GX25" s="188">
        <v>0</v>
      </c>
      <c r="GY25" s="186">
        <v>0</v>
      </c>
      <c r="HD25" s="187">
        <v>29</v>
      </c>
      <c r="HE25" s="268">
        <v>0</v>
      </c>
      <c r="HF25" s="268">
        <v>0</v>
      </c>
      <c r="HG25" s="268">
        <v>0</v>
      </c>
      <c r="HJ25" s="187">
        <v>15</v>
      </c>
      <c r="HK25" s="194" t="s">
        <v>47</v>
      </c>
      <c r="HL25" s="188" t="s">
        <v>47</v>
      </c>
      <c r="HM25" s="195" t="s">
        <v>47</v>
      </c>
      <c r="HQ25" s="201" t="s">
        <v>47</v>
      </c>
      <c r="HR25" s="202" t="s">
        <v>47</v>
      </c>
      <c r="HU25" s="205">
        <v>13</v>
      </c>
      <c r="HV25" s="205">
        <v>29</v>
      </c>
      <c r="HW25" s="161">
        <v>29</v>
      </c>
      <c r="HX25" s="206">
        <v>27</v>
      </c>
      <c r="HY25" s="206">
        <v>26</v>
      </c>
      <c r="HZ25" s="206">
        <v>28</v>
      </c>
      <c r="IA25" s="206">
        <v>27</v>
      </c>
      <c r="IB25" s="206">
        <v>25</v>
      </c>
      <c r="IC25" s="206">
        <v>24</v>
      </c>
      <c r="ID25" s="206">
        <v>0</v>
      </c>
      <c r="IE25" s="206">
        <v>0</v>
      </c>
      <c r="IF25" s="206">
        <v>0</v>
      </c>
      <c r="IG25" s="206">
        <v>0</v>
      </c>
      <c r="IH25" s="206">
        <v>0</v>
      </c>
      <c r="II25" s="206">
        <v>0</v>
      </c>
      <c r="IJ25" s="206">
        <v>0</v>
      </c>
      <c r="IK25" s="206">
        <v>0</v>
      </c>
      <c r="IL25" s="206">
        <v>0</v>
      </c>
      <c r="IM25" s="206">
        <v>0</v>
      </c>
      <c r="IN25" s="206">
        <v>0</v>
      </c>
      <c r="IO25" s="206">
        <v>0</v>
      </c>
      <c r="IP25" s="206">
        <v>0</v>
      </c>
      <c r="IQ25" s="206">
        <v>0</v>
      </c>
      <c r="IR25" s="206">
        <v>0</v>
      </c>
      <c r="IS25" s="206">
        <v>0</v>
      </c>
      <c r="IT25" s="206">
        <v>0</v>
      </c>
      <c r="IU25" s="206">
        <v>0</v>
      </c>
      <c r="IV25" s="206">
        <v>0</v>
      </c>
      <c r="IW25" s="186">
        <v>0</v>
      </c>
      <c r="IY25" s="268">
        <v>0</v>
      </c>
    </row>
    <row r="26" spans="1:259" ht="15.95" hidden="1" customHeight="1">
      <c r="A26" s="117">
        <v>30</v>
      </c>
      <c r="B26" s="106" t="s">
        <v>11</v>
      </c>
      <c r="C26" s="105">
        <v>66</v>
      </c>
      <c r="D26" s="113"/>
      <c r="E26" s="10"/>
      <c r="F26" s="9"/>
      <c r="G26" s="40"/>
      <c r="H26" s="132"/>
      <c r="I26" s="106"/>
      <c r="T26" s="88" t="s">
        <v>137</v>
      </c>
      <c r="AE26" s="184">
        <v>0</v>
      </c>
      <c r="AF26" s="184">
        <v>30</v>
      </c>
      <c r="AH26" s="184">
        <v>14</v>
      </c>
      <c r="AI26" s="161">
        <v>30</v>
      </c>
      <c r="AJ26" s="185">
        <v>29</v>
      </c>
      <c r="AK26" s="186">
        <v>32</v>
      </c>
      <c r="AL26" s="185">
        <v>30</v>
      </c>
      <c r="AM26" s="187">
        <v>29</v>
      </c>
      <c r="AN26" s="186" t="s">
        <v>48</v>
      </c>
      <c r="AO26" s="161">
        <v>29</v>
      </c>
      <c r="AP26" s="187">
        <v>28</v>
      </c>
      <c r="AQ26" s="186" t="s">
        <v>48</v>
      </c>
      <c r="AR26" s="184">
        <v>29</v>
      </c>
      <c r="AS26" s="187">
        <v>28</v>
      </c>
      <c r="AT26" s="186">
        <v>27</v>
      </c>
      <c r="AU26" s="161">
        <v>28</v>
      </c>
      <c r="AV26" s="187">
        <v>27</v>
      </c>
      <c r="AW26" s="186">
        <v>26</v>
      </c>
      <c r="BA26" s="161"/>
      <c r="BB26" s="185"/>
      <c r="BC26" s="186"/>
      <c r="BD26" s="185"/>
      <c r="BE26" s="185"/>
      <c r="BF26" s="185"/>
      <c r="BG26" s="161"/>
      <c r="BH26" s="185"/>
      <c r="BI26" s="186"/>
      <c r="BJ26" s="161"/>
      <c r="BK26" s="184"/>
      <c r="BL26" s="184"/>
      <c r="BM26" s="161"/>
      <c r="BN26" s="185"/>
      <c r="BO26" s="186"/>
      <c r="BS26" s="161"/>
      <c r="BT26" s="185"/>
      <c r="BU26" s="186"/>
      <c r="BV26" s="185"/>
      <c r="BW26" s="185"/>
      <c r="BX26" s="185"/>
      <c r="BY26" s="161"/>
      <c r="BZ26" s="185"/>
      <c r="CA26" s="186"/>
      <c r="CE26" s="161"/>
      <c r="CF26" s="185"/>
      <c r="CG26" s="186"/>
      <c r="CK26" s="161"/>
      <c r="CL26" s="185"/>
      <c r="CM26" s="186"/>
      <c r="CN26" s="185"/>
      <c r="CO26" s="185"/>
      <c r="CP26" s="185"/>
      <c r="CQ26" s="161"/>
      <c r="CR26" s="185"/>
      <c r="CS26" s="186"/>
      <c r="CW26" s="161"/>
      <c r="CX26" s="185"/>
      <c r="CY26" s="186"/>
      <c r="DC26" s="161"/>
      <c r="DD26" s="185"/>
      <c r="DE26" s="186"/>
      <c r="DF26" s="185"/>
      <c r="DG26" s="185"/>
      <c r="DH26" s="185"/>
      <c r="DI26" s="161"/>
      <c r="DJ26" s="185"/>
      <c r="DK26" s="186"/>
      <c r="DN26" s="187">
        <v>30</v>
      </c>
      <c r="DO26" s="161">
        <v>30</v>
      </c>
      <c r="DP26" s="188">
        <v>30</v>
      </c>
      <c r="DQ26" s="188">
        <v>29</v>
      </c>
      <c r="DR26" s="188">
        <v>29</v>
      </c>
      <c r="DS26" s="188">
        <v>28</v>
      </c>
      <c r="DT26" s="188">
        <v>0</v>
      </c>
      <c r="DU26" s="188">
        <v>0</v>
      </c>
      <c r="DV26" s="188">
        <v>0</v>
      </c>
      <c r="DW26" s="188">
        <v>0</v>
      </c>
      <c r="DX26" s="188">
        <v>0</v>
      </c>
      <c r="DY26" s="188">
        <v>0</v>
      </c>
      <c r="DZ26" s="188">
        <v>0</v>
      </c>
      <c r="EA26" s="188">
        <v>0</v>
      </c>
      <c r="EB26" s="188">
        <v>0</v>
      </c>
      <c r="EC26" s="188">
        <v>0</v>
      </c>
      <c r="ED26" s="188">
        <v>0</v>
      </c>
      <c r="EE26" s="188">
        <v>0</v>
      </c>
      <c r="EF26" s="188">
        <v>0</v>
      </c>
      <c r="EG26" s="188">
        <v>0</v>
      </c>
      <c r="EH26" s="188">
        <v>0</v>
      </c>
      <c r="EI26" s="188">
        <v>0</v>
      </c>
      <c r="EJ26" s="188">
        <v>0</v>
      </c>
      <c r="EK26" s="188">
        <v>0</v>
      </c>
      <c r="EL26" s="188">
        <v>0</v>
      </c>
      <c r="EM26" s="188">
        <v>0</v>
      </c>
      <c r="EN26" s="188">
        <v>0</v>
      </c>
      <c r="EO26" s="186">
        <v>0</v>
      </c>
      <c r="ES26" s="187">
        <v>30</v>
      </c>
      <c r="ET26" s="161">
        <v>29</v>
      </c>
      <c r="EU26" s="188">
        <v>29</v>
      </c>
      <c r="EV26" s="188">
        <v>28</v>
      </c>
      <c r="EW26" s="188">
        <v>28</v>
      </c>
      <c r="EX26" s="188">
        <v>27</v>
      </c>
      <c r="EY26" s="188">
        <v>0</v>
      </c>
      <c r="EZ26" s="188">
        <v>0</v>
      </c>
      <c r="FA26" s="188">
        <v>0</v>
      </c>
      <c r="FB26" s="188">
        <v>0</v>
      </c>
      <c r="FC26" s="188">
        <v>0</v>
      </c>
      <c r="FD26" s="188">
        <v>0</v>
      </c>
      <c r="FE26" s="188">
        <v>0</v>
      </c>
      <c r="FF26" s="188">
        <v>0</v>
      </c>
      <c r="FG26" s="188">
        <v>0</v>
      </c>
      <c r="FH26" s="188">
        <v>0</v>
      </c>
      <c r="FI26" s="188">
        <v>0</v>
      </c>
      <c r="FJ26" s="188">
        <v>0</v>
      </c>
      <c r="FK26" s="188">
        <v>0</v>
      </c>
      <c r="FL26" s="188">
        <v>0</v>
      </c>
      <c r="FM26" s="188">
        <v>0</v>
      </c>
      <c r="FN26" s="188">
        <v>0</v>
      </c>
      <c r="FO26" s="188">
        <v>0</v>
      </c>
      <c r="FP26" s="188">
        <v>0</v>
      </c>
      <c r="FQ26" s="188">
        <v>0</v>
      </c>
      <c r="FR26" s="188">
        <v>0</v>
      </c>
      <c r="FS26" s="188">
        <v>0</v>
      </c>
      <c r="FT26" s="186">
        <v>0</v>
      </c>
      <c r="FX26" s="187">
        <v>30</v>
      </c>
      <c r="FY26" s="161">
        <v>32</v>
      </c>
      <c r="FZ26" s="188" t="s">
        <v>48</v>
      </c>
      <c r="GA26" s="188" t="s">
        <v>48</v>
      </c>
      <c r="GB26" s="188">
        <v>27</v>
      </c>
      <c r="GC26" s="188">
        <v>26</v>
      </c>
      <c r="GD26" s="188">
        <v>0</v>
      </c>
      <c r="GE26" s="188">
        <v>0</v>
      </c>
      <c r="GF26" s="188">
        <v>0</v>
      </c>
      <c r="GG26" s="188">
        <v>0</v>
      </c>
      <c r="GH26" s="188">
        <v>0</v>
      </c>
      <c r="GI26" s="188">
        <v>0</v>
      </c>
      <c r="GJ26" s="188">
        <v>0</v>
      </c>
      <c r="GK26" s="188">
        <v>0</v>
      </c>
      <c r="GL26" s="188">
        <v>0</v>
      </c>
      <c r="GM26" s="188">
        <v>0</v>
      </c>
      <c r="GN26" s="188">
        <v>0</v>
      </c>
      <c r="GO26" s="188">
        <v>0</v>
      </c>
      <c r="GP26" s="188">
        <v>0</v>
      </c>
      <c r="GQ26" s="188">
        <v>0</v>
      </c>
      <c r="GR26" s="188">
        <v>0</v>
      </c>
      <c r="GS26" s="188">
        <v>0</v>
      </c>
      <c r="GT26" s="188">
        <v>0</v>
      </c>
      <c r="GU26" s="188">
        <v>0</v>
      </c>
      <c r="GV26" s="188">
        <v>0</v>
      </c>
      <c r="GW26" s="191">
        <v>0</v>
      </c>
      <c r="GX26" s="188">
        <v>0</v>
      </c>
      <c r="GY26" s="186">
        <v>0</v>
      </c>
      <c r="HD26" s="187">
        <v>30</v>
      </c>
      <c r="HE26" s="268">
        <v>0</v>
      </c>
      <c r="HF26" s="268">
        <v>0</v>
      </c>
      <c r="HG26" s="268">
        <v>0</v>
      </c>
      <c r="HK26" s="194"/>
      <c r="HL26" s="188"/>
      <c r="HM26" s="195"/>
      <c r="HQ26" s="201" t="s">
        <v>47</v>
      </c>
      <c r="HR26" s="202" t="s">
        <v>47</v>
      </c>
      <c r="HU26" s="205">
        <v>14</v>
      </c>
      <c r="HV26" s="205">
        <v>30</v>
      </c>
      <c r="HW26" s="161">
        <v>30</v>
      </c>
      <c r="HX26" s="206">
        <v>28</v>
      </c>
      <c r="HY26" s="206">
        <v>27</v>
      </c>
      <c r="HZ26" s="206">
        <v>29</v>
      </c>
      <c r="IA26" s="206">
        <v>28</v>
      </c>
      <c r="IB26" s="206">
        <v>0</v>
      </c>
      <c r="IC26" s="206">
        <v>0</v>
      </c>
      <c r="ID26" s="206">
        <v>0</v>
      </c>
      <c r="IE26" s="206">
        <v>0</v>
      </c>
      <c r="IF26" s="206">
        <v>0</v>
      </c>
      <c r="IG26" s="206">
        <v>0</v>
      </c>
      <c r="IH26" s="206">
        <v>0</v>
      </c>
      <c r="II26" s="206">
        <v>0</v>
      </c>
      <c r="IJ26" s="206">
        <v>0</v>
      </c>
      <c r="IK26" s="206">
        <v>0</v>
      </c>
      <c r="IL26" s="206">
        <v>0</v>
      </c>
      <c r="IM26" s="206">
        <v>0</v>
      </c>
      <c r="IN26" s="206">
        <v>0</v>
      </c>
      <c r="IO26" s="206">
        <v>0</v>
      </c>
      <c r="IP26" s="206">
        <v>0</v>
      </c>
      <c r="IQ26" s="206">
        <v>0</v>
      </c>
      <c r="IR26" s="206">
        <v>0</v>
      </c>
      <c r="IS26" s="206">
        <v>0</v>
      </c>
      <c r="IT26" s="206">
        <v>0</v>
      </c>
      <c r="IU26" s="206">
        <v>0</v>
      </c>
      <c r="IV26" s="206">
        <v>0</v>
      </c>
      <c r="IW26" s="186">
        <v>0</v>
      </c>
      <c r="IY26" s="268">
        <v>0</v>
      </c>
    </row>
    <row r="27" spans="1:259" ht="15.95" hidden="1" customHeight="1">
      <c r="A27" s="117">
        <v>31</v>
      </c>
      <c r="B27" s="106" t="s">
        <v>11</v>
      </c>
      <c r="C27" s="106">
        <v>66</v>
      </c>
      <c r="D27" s="113"/>
      <c r="E27" s="10"/>
      <c r="F27" s="9"/>
      <c r="G27" s="40"/>
      <c r="H27" s="132"/>
      <c r="I27" s="106"/>
      <c r="T27" s="88" t="s">
        <v>142</v>
      </c>
      <c r="AE27" s="184">
        <v>0</v>
      </c>
      <c r="AF27" s="184">
        <v>31</v>
      </c>
      <c r="AH27" s="184">
        <v>15</v>
      </c>
      <c r="AI27" s="161">
        <v>31</v>
      </c>
      <c r="AJ27" s="185">
        <v>32</v>
      </c>
      <c r="AK27" s="186">
        <v>29</v>
      </c>
      <c r="AL27" s="185">
        <v>31</v>
      </c>
      <c r="AM27" s="187" t="s">
        <v>48</v>
      </c>
      <c r="AN27" s="186">
        <v>17</v>
      </c>
      <c r="AO27" s="161">
        <v>30</v>
      </c>
      <c r="AP27" s="187" t="s">
        <v>48</v>
      </c>
      <c r="AQ27" s="186">
        <v>16</v>
      </c>
      <c r="AU27" s="161"/>
      <c r="AV27" s="185"/>
      <c r="AW27" s="186"/>
      <c r="BA27" s="161"/>
      <c r="BB27" s="185"/>
      <c r="BC27" s="186"/>
      <c r="BD27" s="185"/>
      <c r="BG27" s="161"/>
      <c r="BH27" s="185"/>
      <c r="BI27" s="186"/>
      <c r="BJ27" s="184"/>
      <c r="BK27" s="184"/>
      <c r="BL27" s="184"/>
      <c r="BM27" s="161"/>
      <c r="BN27" s="185"/>
      <c r="BO27" s="186"/>
      <c r="BS27" s="161"/>
      <c r="BT27" s="185"/>
      <c r="BU27" s="186"/>
      <c r="BV27" s="185"/>
      <c r="BY27" s="161"/>
      <c r="BZ27" s="185"/>
      <c r="CA27" s="186"/>
      <c r="CE27" s="161"/>
      <c r="CF27" s="185"/>
      <c r="CG27" s="186"/>
      <c r="CK27" s="161"/>
      <c r="CL27" s="185"/>
      <c r="CM27" s="186"/>
      <c r="CN27" s="185"/>
      <c r="CQ27" s="161"/>
      <c r="CR27" s="185"/>
      <c r="CS27" s="186"/>
      <c r="CW27" s="161"/>
      <c r="CX27" s="185"/>
      <c r="CY27" s="186"/>
      <c r="DC27" s="161"/>
      <c r="DD27" s="185"/>
      <c r="DE27" s="186"/>
      <c r="DF27" s="185"/>
      <c r="DI27" s="161"/>
      <c r="DJ27" s="185"/>
      <c r="DK27" s="186"/>
      <c r="DN27" s="187">
        <v>31</v>
      </c>
      <c r="DO27" s="161">
        <v>31</v>
      </c>
      <c r="DP27" s="188">
        <v>31</v>
      </c>
      <c r="DQ27" s="188">
        <v>30</v>
      </c>
      <c r="DR27" s="188">
        <v>0</v>
      </c>
      <c r="DS27" s="188">
        <v>0</v>
      </c>
      <c r="DT27" s="188">
        <v>0</v>
      </c>
      <c r="DU27" s="188">
        <v>0</v>
      </c>
      <c r="DV27" s="188">
        <v>0</v>
      </c>
      <c r="DW27" s="188">
        <v>0</v>
      </c>
      <c r="DX27" s="188">
        <v>0</v>
      </c>
      <c r="DY27" s="188">
        <v>0</v>
      </c>
      <c r="DZ27" s="188">
        <v>0</v>
      </c>
      <c r="EA27" s="188">
        <v>0</v>
      </c>
      <c r="EB27" s="188">
        <v>0</v>
      </c>
      <c r="EC27" s="188">
        <v>0</v>
      </c>
      <c r="ED27" s="188">
        <v>0</v>
      </c>
      <c r="EE27" s="188">
        <v>0</v>
      </c>
      <c r="EF27" s="188">
        <v>0</v>
      </c>
      <c r="EG27" s="188">
        <v>0</v>
      </c>
      <c r="EH27" s="188">
        <v>0</v>
      </c>
      <c r="EI27" s="188">
        <v>0</v>
      </c>
      <c r="EJ27" s="188">
        <v>0</v>
      </c>
      <c r="EK27" s="188">
        <v>0</v>
      </c>
      <c r="EL27" s="188">
        <v>0</v>
      </c>
      <c r="EM27" s="188">
        <v>0</v>
      </c>
      <c r="EN27" s="188">
        <v>0</v>
      </c>
      <c r="EO27" s="186">
        <v>0</v>
      </c>
      <c r="ES27" s="187">
        <v>31</v>
      </c>
      <c r="ET27" s="161">
        <v>32</v>
      </c>
      <c r="EU27" s="188" t="s">
        <v>48</v>
      </c>
      <c r="EV27" s="188" t="s">
        <v>48</v>
      </c>
      <c r="EW27" s="188">
        <v>0</v>
      </c>
      <c r="EX27" s="188">
        <v>0</v>
      </c>
      <c r="EY27" s="188">
        <v>0</v>
      </c>
      <c r="EZ27" s="188">
        <v>0</v>
      </c>
      <c r="FA27" s="188">
        <v>0</v>
      </c>
      <c r="FB27" s="188">
        <v>0</v>
      </c>
      <c r="FC27" s="188">
        <v>0</v>
      </c>
      <c r="FD27" s="188">
        <v>0</v>
      </c>
      <c r="FE27" s="188">
        <v>0</v>
      </c>
      <c r="FF27" s="188">
        <v>0</v>
      </c>
      <c r="FG27" s="188">
        <v>0</v>
      </c>
      <c r="FH27" s="188">
        <v>0</v>
      </c>
      <c r="FI27" s="188">
        <v>0</v>
      </c>
      <c r="FJ27" s="188">
        <v>0</v>
      </c>
      <c r="FK27" s="188">
        <v>0</v>
      </c>
      <c r="FL27" s="188">
        <v>0</v>
      </c>
      <c r="FM27" s="188">
        <v>0</v>
      </c>
      <c r="FN27" s="188">
        <v>0</v>
      </c>
      <c r="FO27" s="188">
        <v>0</v>
      </c>
      <c r="FP27" s="188">
        <v>0</v>
      </c>
      <c r="FQ27" s="188">
        <v>0</v>
      </c>
      <c r="FR27" s="188">
        <v>0</v>
      </c>
      <c r="FS27" s="188">
        <v>0</v>
      </c>
      <c r="FT27" s="186">
        <v>0</v>
      </c>
      <c r="FX27" s="187">
        <v>31</v>
      </c>
      <c r="FY27" s="161">
        <v>29</v>
      </c>
      <c r="FZ27" s="188">
        <v>17</v>
      </c>
      <c r="GA27" s="188">
        <v>16</v>
      </c>
      <c r="GB27" s="188">
        <v>0</v>
      </c>
      <c r="GC27" s="188">
        <v>0</v>
      </c>
      <c r="GD27" s="188">
        <v>0</v>
      </c>
      <c r="GE27" s="188">
        <v>0</v>
      </c>
      <c r="GF27" s="188">
        <v>0</v>
      </c>
      <c r="GG27" s="188">
        <v>0</v>
      </c>
      <c r="GH27" s="188">
        <v>0</v>
      </c>
      <c r="GI27" s="188">
        <v>0</v>
      </c>
      <c r="GJ27" s="188">
        <v>0</v>
      </c>
      <c r="GK27" s="188">
        <v>0</v>
      </c>
      <c r="GL27" s="188">
        <v>0</v>
      </c>
      <c r="GM27" s="188">
        <v>0</v>
      </c>
      <c r="GN27" s="188">
        <v>0</v>
      </c>
      <c r="GO27" s="188">
        <v>0</v>
      </c>
      <c r="GP27" s="188">
        <v>0</v>
      </c>
      <c r="GQ27" s="188">
        <v>0</v>
      </c>
      <c r="GR27" s="188">
        <v>0</v>
      </c>
      <c r="GS27" s="188">
        <v>0</v>
      </c>
      <c r="GT27" s="188">
        <v>0</v>
      </c>
      <c r="GU27" s="188">
        <v>0</v>
      </c>
      <c r="GV27" s="188">
        <v>0</v>
      </c>
      <c r="GW27" s="191">
        <v>0</v>
      </c>
      <c r="GX27" s="188">
        <v>0</v>
      </c>
      <c r="GY27" s="186">
        <v>0</v>
      </c>
      <c r="HD27" s="187">
        <v>31</v>
      </c>
      <c r="HE27" s="268">
        <v>0</v>
      </c>
      <c r="HF27" s="268">
        <v>0</v>
      </c>
      <c r="HG27" s="268">
        <v>0</v>
      </c>
      <c r="HJ27" s="187">
        <v>16</v>
      </c>
      <c r="HK27" s="194" t="s">
        <v>47</v>
      </c>
      <c r="HL27" s="188" t="s">
        <v>47</v>
      </c>
      <c r="HM27" s="195" t="s">
        <v>47</v>
      </c>
      <c r="HQ27" s="201" t="s">
        <v>47</v>
      </c>
      <c r="HR27" s="202" t="s">
        <v>47</v>
      </c>
      <c r="HU27" s="205">
        <v>15</v>
      </c>
      <c r="HV27" s="205">
        <v>31</v>
      </c>
      <c r="HW27" s="161">
        <v>31</v>
      </c>
      <c r="HX27" s="206">
        <v>29</v>
      </c>
      <c r="HY27" s="206">
        <v>28</v>
      </c>
      <c r="HZ27" s="206">
        <v>0</v>
      </c>
      <c r="IA27" s="206">
        <v>0</v>
      </c>
      <c r="IB27" s="206">
        <v>0</v>
      </c>
      <c r="IC27" s="206">
        <v>0</v>
      </c>
      <c r="ID27" s="206">
        <v>0</v>
      </c>
      <c r="IE27" s="206">
        <v>0</v>
      </c>
      <c r="IF27" s="206">
        <v>0</v>
      </c>
      <c r="IG27" s="206">
        <v>0</v>
      </c>
      <c r="IH27" s="206">
        <v>0</v>
      </c>
      <c r="II27" s="206">
        <v>0</v>
      </c>
      <c r="IJ27" s="206">
        <v>0</v>
      </c>
      <c r="IK27" s="206">
        <v>0</v>
      </c>
      <c r="IL27" s="206">
        <v>0</v>
      </c>
      <c r="IM27" s="206">
        <v>0</v>
      </c>
      <c r="IN27" s="206">
        <v>0</v>
      </c>
      <c r="IO27" s="206">
        <v>0</v>
      </c>
      <c r="IP27" s="206">
        <v>0</v>
      </c>
      <c r="IQ27" s="206">
        <v>0</v>
      </c>
      <c r="IR27" s="206">
        <v>0</v>
      </c>
      <c r="IS27" s="206">
        <v>0</v>
      </c>
      <c r="IT27" s="206">
        <v>0</v>
      </c>
      <c r="IU27" s="206">
        <v>0</v>
      </c>
      <c r="IV27" s="206">
        <v>0</v>
      </c>
      <c r="IW27" s="186">
        <v>0</v>
      </c>
      <c r="IY27" s="268">
        <v>0</v>
      </c>
    </row>
    <row r="28" spans="1:259" ht="15.95" hidden="1" customHeight="1" thickBot="1">
      <c r="A28" s="117">
        <v>32</v>
      </c>
      <c r="B28" s="121" t="s">
        <v>11</v>
      </c>
      <c r="C28" s="122">
        <v>66</v>
      </c>
      <c r="D28" s="113"/>
      <c r="E28" s="10"/>
      <c r="F28" s="9"/>
      <c r="G28" s="41"/>
      <c r="H28" s="134"/>
      <c r="I28" s="124"/>
      <c r="AE28" s="184">
        <v>0</v>
      </c>
      <c r="AF28" s="184">
        <v>32</v>
      </c>
      <c r="AH28" s="184">
        <v>16</v>
      </c>
      <c r="AI28" s="161">
        <v>32</v>
      </c>
      <c r="AJ28" s="185">
        <v>31</v>
      </c>
      <c r="AK28" s="186">
        <v>30</v>
      </c>
      <c r="AL28" s="185"/>
      <c r="AO28" s="161"/>
      <c r="AP28" s="185"/>
      <c r="AQ28" s="186"/>
      <c r="AU28" s="161"/>
      <c r="AV28" s="185"/>
      <c r="AW28" s="186"/>
      <c r="BA28" s="161"/>
      <c r="BB28" s="185"/>
      <c r="BC28" s="186"/>
      <c r="BD28" s="185"/>
      <c r="BG28" s="161"/>
      <c r="BH28" s="185"/>
      <c r="BI28" s="186"/>
      <c r="BJ28" s="184"/>
      <c r="BK28" s="184"/>
      <c r="BL28" s="184"/>
      <c r="BM28" s="161"/>
      <c r="BN28" s="185"/>
      <c r="BO28" s="186"/>
      <c r="BS28" s="161"/>
      <c r="BT28" s="185"/>
      <c r="BU28" s="186"/>
      <c r="BV28" s="185"/>
      <c r="BY28" s="161"/>
      <c r="BZ28" s="185"/>
      <c r="CA28" s="186"/>
      <c r="CE28" s="161"/>
      <c r="CF28" s="185"/>
      <c r="CG28" s="186"/>
      <c r="CK28" s="161"/>
      <c r="CL28" s="185"/>
      <c r="CM28" s="186"/>
      <c r="CN28" s="185"/>
      <c r="CQ28" s="161"/>
      <c r="CR28" s="185"/>
      <c r="CS28" s="186"/>
      <c r="CW28" s="161"/>
      <c r="CX28" s="185"/>
      <c r="CY28" s="186"/>
      <c r="DC28" s="161"/>
      <c r="DD28" s="185"/>
      <c r="DE28" s="186"/>
      <c r="DF28" s="185"/>
      <c r="DI28" s="161"/>
      <c r="DJ28" s="185"/>
      <c r="DK28" s="186"/>
      <c r="DN28" s="187">
        <v>32</v>
      </c>
      <c r="DO28" s="166">
        <v>32</v>
      </c>
      <c r="DP28" s="97">
        <v>0</v>
      </c>
      <c r="DQ28" s="97">
        <v>0</v>
      </c>
      <c r="DR28" s="97">
        <v>0</v>
      </c>
      <c r="DS28" s="97">
        <v>0</v>
      </c>
      <c r="DT28" s="97">
        <v>0</v>
      </c>
      <c r="DU28" s="97">
        <v>0</v>
      </c>
      <c r="DV28" s="97">
        <v>0</v>
      </c>
      <c r="DW28" s="97">
        <v>0</v>
      </c>
      <c r="DX28" s="97">
        <v>0</v>
      </c>
      <c r="DY28" s="97">
        <v>0</v>
      </c>
      <c r="DZ28" s="97">
        <v>0</v>
      </c>
      <c r="EA28" s="97">
        <v>0</v>
      </c>
      <c r="EB28" s="97">
        <v>0</v>
      </c>
      <c r="EC28" s="97">
        <v>0</v>
      </c>
      <c r="ED28" s="97">
        <v>0</v>
      </c>
      <c r="EE28" s="97">
        <v>0</v>
      </c>
      <c r="EF28" s="97">
        <v>0</v>
      </c>
      <c r="EG28" s="97">
        <v>0</v>
      </c>
      <c r="EH28" s="97">
        <v>0</v>
      </c>
      <c r="EI28" s="97">
        <v>0</v>
      </c>
      <c r="EJ28" s="97">
        <v>0</v>
      </c>
      <c r="EK28" s="97">
        <v>0</v>
      </c>
      <c r="EL28" s="97">
        <v>0</v>
      </c>
      <c r="EM28" s="97">
        <v>0</v>
      </c>
      <c r="EN28" s="97">
        <v>0</v>
      </c>
      <c r="EO28" s="167">
        <v>0</v>
      </c>
      <c r="ES28" s="187">
        <v>32</v>
      </c>
      <c r="ET28" s="166">
        <v>31</v>
      </c>
      <c r="EU28" s="97">
        <v>0</v>
      </c>
      <c r="EV28" s="97">
        <v>0</v>
      </c>
      <c r="EW28" s="97">
        <v>0</v>
      </c>
      <c r="EX28" s="97">
        <v>0</v>
      </c>
      <c r="EY28" s="97">
        <v>0</v>
      </c>
      <c r="EZ28" s="97">
        <v>0</v>
      </c>
      <c r="FA28" s="97">
        <v>0</v>
      </c>
      <c r="FB28" s="97">
        <v>0</v>
      </c>
      <c r="FC28" s="97">
        <v>0</v>
      </c>
      <c r="FD28" s="97">
        <v>0</v>
      </c>
      <c r="FE28" s="97">
        <v>0</v>
      </c>
      <c r="FF28" s="97">
        <v>0</v>
      </c>
      <c r="FG28" s="97">
        <v>0</v>
      </c>
      <c r="FH28" s="97">
        <v>0</v>
      </c>
      <c r="FI28" s="97">
        <v>0</v>
      </c>
      <c r="FJ28" s="97">
        <v>0</v>
      </c>
      <c r="FK28" s="97">
        <v>0</v>
      </c>
      <c r="FL28" s="97">
        <v>0</v>
      </c>
      <c r="FM28" s="97">
        <v>0</v>
      </c>
      <c r="FN28" s="97">
        <v>0</v>
      </c>
      <c r="FO28" s="97">
        <v>0</v>
      </c>
      <c r="FP28" s="97">
        <v>0</v>
      </c>
      <c r="FQ28" s="97">
        <v>0</v>
      </c>
      <c r="FR28" s="97">
        <v>0</v>
      </c>
      <c r="FS28" s="97">
        <v>0</v>
      </c>
      <c r="FT28" s="167">
        <v>0</v>
      </c>
      <c r="FX28" s="187">
        <v>32</v>
      </c>
      <c r="FY28" s="166">
        <v>30</v>
      </c>
      <c r="FZ28" s="97">
        <v>0</v>
      </c>
      <c r="GA28" s="97">
        <v>0</v>
      </c>
      <c r="GB28" s="97">
        <v>0</v>
      </c>
      <c r="GC28" s="97">
        <v>0</v>
      </c>
      <c r="GD28" s="97">
        <v>0</v>
      </c>
      <c r="GE28" s="97">
        <v>0</v>
      </c>
      <c r="GF28" s="97">
        <v>0</v>
      </c>
      <c r="GG28" s="97">
        <v>0</v>
      </c>
      <c r="GH28" s="97">
        <v>0</v>
      </c>
      <c r="GI28" s="97">
        <v>0</v>
      </c>
      <c r="GJ28" s="97">
        <v>0</v>
      </c>
      <c r="GK28" s="97">
        <v>0</v>
      </c>
      <c r="GL28" s="97">
        <v>0</v>
      </c>
      <c r="GM28" s="97">
        <v>0</v>
      </c>
      <c r="GN28" s="97">
        <v>0</v>
      </c>
      <c r="GO28" s="97">
        <v>0</v>
      </c>
      <c r="GP28" s="97">
        <v>0</v>
      </c>
      <c r="GQ28" s="97">
        <v>0</v>
      </c>
      <c r="GR28" s="97">
        <v>0</v>
      </c>
      <c r="GS28" s="97">
        <v>0</v>
      </c>
      <c r="GT28" s="97">
        <v>0</v>
      </c>
      <c r="GU28" s="97">
        <v>0</v>
      </c>
      <c r="GV28" s="97">
        <v>0</v>
      </c>
      <c r="GW28" s="97">
        <v>0</v>
      </c>
      <c r="GX28" s="97">
        <v>0</v>
      </c>
      <c r="GY28" s="167">
        <v>0</v>
      </c>
      <c r="HD28" s="187">
        <v>32</v>
      </c>
      <c r="HE28" s="268">
        <v>0</v>
      </c>
      <c r="HF28" s="268">
        <v>0</v>
      </c>
      <c r="HG28" s="268">
        <v>0</v>
      </c>
      <c r="HK28" s="194"/>
      <c r="HL28" s="188"/>
      <c r="HM28" s="195"/>
      <c r="HQ28" s="201" t="s">
        <v>47</v>
      </c>
      <c r="HR28" s="202" t="s">
        <v>47</v>
      </c>
      <c r="HU28" s="205">
        <v>16</v>
      </c>
      <c r="HV28" s="205">
        <v>32</v>
      </c>
      <c r="HW28" s="166">
        <v>32</v>
      </c>
      <c r="HX28" s="97">
        <v>0</v>
      </c>
      <c r="HY28" s="97">
        <v>0</v>
      </c>
      <c r="HZ28" s="97">
        <v>0</v>
      </c>
      <c r="IA28" s="97">
        <v>0</v>
      </c>
      <c r="IB28" s="97">
        <v>0</v>
      </c>
      <c r="IC28" s="97">
        <v>0</v>
      </c>
      <c r="ID28" s="97">
        <v>0</v>
      </c>
      <c r="IE28" s="97">
        <v>0</v>
      </c>
      <c r="IF28" s="97">
        <v>0</v>
      </c>
      <c r="IG28" s="97">
        <v>0</v>
      </c>
      <c r="IH28" s="97">
        <v>0</v>
      </c>
      <c r="II28" s="97">
        <v>0</v>
      </c>
      <c r="IJ28" s="97">
        <v>0</v>
      </c>
      <c r="IK28" s="97">
        <v>0</v>
      </c>
      <c r="IL28" s="97">
        <v>0</v>
      </c>
      <c r="IM28" s="97">
        <v>0</v>
      </c>
      <c r="IN28" s="97">
        <v>0</v>
      </c>
      <c r="IO28" s="97">
        <v>0</v>
      </c>
      <c r="IP28" s="97">
        <v>0</v>
      </c>
      <c r="IQ28" s="97">
        <v>0</v>
      </c>
      <c r="IR28" s="97">
        <v>0</v>
      </c>
      <c r="IS28" s="97">
        <v>0</v>
      </c>
      <c r="IT28" s="97">
        <v>0</v>
      </c>
      <c r="IU28" s="97">
        <v>0</v>
      </c>
      <c r="IV28" s="97">
        <v>0</v>
      </c>
      <c r="IW28" s="167">
        <v>0</v>
      </c>
      <c r="IY28" s="268">
        <v>0</v>
      </c>
    </row>
    <row r="29" spans="1:259" ht="15.95" customHeight="1">
      <c r="A29" s="125"/>
      <c r="B29" s="126"/>
      <c r="C29" s="126"/>
      <c r="D29" s="127"/>
      <c r="E29" s="128"/>
      <c r="F29" s="127"/>
      <c r="G29" s="127"/>
      <c r="H29" s="127"/>
      <c r="I29" s="127"/>
      <c r="AI29" s="161"/>
      <c r="AJ29" s="185"/>
      <c r="AK29" s="186"/>
      <c r="AO29" s="161"/>
      <c r="AP29" s="185"/>
      <c r="AQ29" s="186"/>
      <c r="AU29" s="161"/>
      <c r="AV29" s="185"/>
      <c r="AW29" s="186"/>
      <c r="BA29" s="161"/>
      <c r="BB29" s="185"/>
      <c r="BC29" s="186"/>
      <c r="BG29" s="161"/>
      <c r="BH29" s="185"/>
      <c r="BI29" s="186"/>
      <c r="BJ29" s="184"/>
      <c r="BK29" s="184"/>
      <c r="BL29" s="184"/>
      <c r="BM29" s="161"/>
      <c r="BN29" s="185"/>
      <c r="BO29" s="186"/>
      <c r="BS29" s="161"/>
      <c r="BT29" s="185"/>
      <c r="BU29" s="186"/>
      <c r="BY29" s="161"/>
      <c r="BZ29" s="185"/>
      <c r="CA29" s="186"/>
      <c r="CE29" s="161"/>
      <c r="CF29" s="185"/>
      <c r="CG29" s="186"/>
      <c r="CK29" s="161"/>
      <c r="CL29" s="185"/>
      <c r="CM29" s="186"/>
      <c r="CQ29" s="161"/>
      <c r="CR29" s="185"/>
      <c r="CS29" s="186"/>
      <c r="CW29" s="161"/>
      <c r="CX29" s="185"/>
      <c r="CY29" s="186"/>
      <c r="DC29" s="161"/>
      <c r="DD29" s="185"/>
      <c r="DE29" s="186"/>
      <c r="DI29" s="161"/>
      <c r="DJ29" s="185"/>
      <c r="DK29" s="186"/>
      <c r="GW29" s="99"/>
      <c r="HJ29" s="187">
        <v>17</v>
      </c>
      <c r="HK29" s="194">
        <v>4</v>
      </c>
      <c r="HL29" s="188">
        <v>5</v>
      </c>
      <c r="HM29" s="195">
        <v>6</v>
      </c>
      <c r="HQ29" s="201" t="s">
        <v>57</v>
      </c>
      <c r="HR29" s="202" t="s">
        <v>46</v>
      </c>
    </row>
    <row r="30" spans="1:259">
      <c r="A30" s="112" t="s">
        <v>73</v>
      </c>
      <c r="B30" s="111"/>
      <c r="C30" s="111"/>
      <c r="D30" s="123"/>
      <c r="E30" s="123"/>
      <c r="AI30" s="161" t="s">
        <v>0</v>
      </c>
      <c r="AJ30" s="185">
        <v>1</v>
      </c>
      <c r="AK30" s="186">
        <v>2</v>
      </c>
      <c r="AL30" s="184" t="s">
        <v>0</v>
      </c>
      <c r="AM30" s="184">
        <v>1</v>
      </c>
      <c r="AN30" s="184">
        <v>2</v>
      </c>
      <c r="AO30" s="161" t="s">
        <v>0</v>
      </c>
      <c r="AP30" s="185">
        <v>1</v>
      </c>
      <c r="AQ30" s="186">
        <v>2</v>
      </c>
      <c r="AR30" s="184" t="s">
        <v>0</v>
      </c>
      <c r="AS30" s="184">
        <v>1</v>
      </c>
      <c r="AT30" s="184">
        <v>2</v>
      </c>
      <c r="AU30" s="161" t="s">
        <v>0</v>
      </c>
      <c r="AV30" s="185">
        <v>1</v>
      </c>
      <c r="AW30" s="186">
        <v>2</v>
      </c>
      <c r="AX30" s="184" t="s">
        <v>0</v>
      </c>
      <c r="AY30" s="184">
        <v>1</v>
      </c>
      <c r="AZ30" s="184">
        <v>2</v>
      </c>
      <c r="BA30" s="161" t="s">
        <v>0</v>
      </c>
      <c r="BB30" s="185">
        <v>1</v>
      </c>
      <c r="BC30" s="186">
        <v>2</v>
      </c>
      <c r="BD30" s="184" t="s">
        <v>0</v>
      </c>
      <c r="BE30" s="184">
        <v>1</v>
      </c>
      <c r="BF30" s="184">
        <v>2</v>
      </c>
      <c r="BG30" s="161" t="s">
        <v>0</v>
      </c>
      <c r="BH30" s="185">
        <v>1</v>
      </c>
      <c r="BI30" s="186">
        <v>2</v>
      </c>
      <c r="BJ30" s="184" t="s">
        <v>0</v>
      </c>
      <c r="BK30" s="184">
        <v>1</v>
      </c>
      <c r="BL30" s="184">
        <v>2</v>
      </c>
      <c r="BM30" s="161" t="s">
        <v>0</v>
      </c>
      <c r="BN30" s="185">
        <v>1</v>
      </c>
      <c r="BO30" s="186">
        <v>2</v>
      </c>
      <c r="BP30" s="184" t="s">
        <v>0</v>
      </c>
      <c r="BQ30" s="184">
        <v>1</v>
      </c>
      <c r="BR30" s="184">
        <v>2</v>
      </c>
      <c r="BS30" s="161" t="s">
        <v>0</v>
      </c>
      <c r="BT30" s="185">
        <v>1</v>
      </c>
      <c r="BU30" s="186">
        <v>2</v>
      </c>
      <c r="BV30" s="184" t="s">
        <v>0</v>
      </c>
      <c r="BW30" s="184">
        <v>1</v>
      </c>
      <c r="BX30" s="184">
        <v>2</v>
      </c>
      <c r="BY30" s="161" t="s">
        <v>0</v>
      </c>
      <c r="BZ30" s="185">
        <v>1</v>
      </c>
      <c r="CA30" s="186">
        <v>2</v>
      </c>
      <c r="CB30" s="184" t="s">
        <v>0</v>
      </c>
      <c r="CC30" s="184">
        <v>1</v>
      </c>
      <c r="CD30" s="184">
        <v>2</v>
      </c>
      <c r="CE30" s="161" t="s">
        <v>0</v>
      </c>
      <c r="CF30" s="185">
        <v>1</v>
      </c>
      <c r="CG30" s="186">
        <v>2</v>
      </c>
      <c r="CH30" s="184" t="s">
        <v>0</v>
      </c>
      <c r="CI30" s="184">
        <v>1</v>
      </c>
      <c r="CJ30" s="184">
        <v>2</v>
      </c>
      <c r="CK30" s="161" t="s">
        <v>0</v>
      </c>
      <c r="CL30" s="185">
        <v>1</v>
      </c>
      <c r="CM30" s="186">
        <v>2</v>
      </c>
      <c r="CN30" s="184" t="s">
        <v>0</v>
      </c>
      <c r="CO30" s="184">
        <v>1</v>
      </c>
      <c r="CP30" s="184">
        <v>2</v>
      </c>
      <c r="CQ30" s="161" t="s">
        <v>0</v>
      </c>
      <c r="CR30" s="185">
        <v>1</v>
      </c>
      <c r="CS30" s="186">
        <v>2</v>
      </c>
      <c r="CT30" s="184" t="s">
        <v>0</v>
      </c>
      <c r="CU30" s="184">
        <v>1</v>
      </c>
      <c r="CV30" s="184">
        <v>2</v>
      </c>
      <c r="CW30" s="161" t="s">
        <v>0</v>
      </c>
      <c r="CX30" s="185">
        <v>1</v>
      </c>
      <c r="CY30" s="186">
        <v>2</v>
      </c>
      <c r="CZ30" s="184" t="s">
        <v>0</v>
      </c>
      <c r="DA30" s="184">
        <v>1</v>
      </c>
      <c r="DB30" s="184">
        <v>2</v>
      </c>
      <c r="DC30" s="161" t="s">
        <v>0</v>
      </c>
      <c r="DD30" s="185">
        <v>1</v>
      </c>
      <c r="DE30" s="186">
        <v>2</v>
      </c>
      <c r="DF30" s="184" t="s">
        <v>0</v>
      </c>
      <c r="DG30" s="184">
        <v>1</v>
      </c>
      <c r="DH30" s="184">
        <v>2</v>
      </c>
      <c r="DI30" s="161" t="s">
        <v>0</v>
      </c>
      <c r="DJ30" s="185">
        <v>1</v>
      </c>
      <c r="DK30" s="186">
        <v>2</v>
      </c>
      <c r="ES30" s="184" t="s">
        <v>48</v>
      </c>
      <c r="EU30" s="184">
        <v>1</v>
      </c>
      <c r="EV30" s="184">
        <v>1</v>
      </c>
      <c r="EY30" s="184">
        <v>1</v>
      </c>
      <c r="EZ30" s="184">
        <v>1</v>
      </c>
      <c r="FC30" s="187">
        <v>1</v>
      </c>
      <c r="FD30" s="187">
        <v>1</v>
      </c>
      <c r="FG30" s="187">
        <v>1</v>
      </c>
      <c r="FH30" s="187">
        <v>1</v>
      </c>
      <c r="FK30" s="187">
        <v>1</v>
      </c>
      <c r="FL30" s="187">
        <v>1</v>
      </c>
      <c r="FO30" s="187">
        <v>1</v>
      </c>
      <c r="FP30" s="187">
        <v>1</v>
      </c>
      <c r="FS30" s="187">
        <v>1</v>
      </c>
      <c r="FT30" s="187">
        <v>1</v>
      </c>
      <c r="FX30" s="187" t="s">
        <v>48</v>
      </c>
      <c r="FZ30" s="187">
        <v>1</v>
      </c>
      <c r="GA30" s="187">
        <v>1</v>
      </c>
      <c r="GD30" s="187">
        <v>1</v>
      </c>
      <c r="GE30" s="187">
        <v>1</v>
      </c>
      <c r="GH30" s="187">
        <v>1</v>
      </c>
      <c r="GI30" s="187">
        <v>1</v>
      </c>
      <c r="GL30" s="187">
        <v>1</v>
      </c>
      <c r="GM30" s="187">
        <v>1</v>
      </c>
      <c r="GP30" s="187">
        <v>1</v>
      </c>
      <c r="GQ30" s="187">
        <v>1</v>
      </c>
      <c r="GT30" s="187">
        <v>1</v>
      </c>
      <c r="GU30" s="187">
        <v>1</v>
      </c>
      <c r="GX30" s="187">
        <v>1</v>
      </c>
      <c r="GY30" s="187">
        <v>1</v>
      </c>
      <c r="HE30" s="187" t="s">
        <v>48</v>
      </c>
      <c r="HF30" s="187">
        <v>1</v>
      </c>
      <c r="HG30" s="187">
        <v>1</v>
      </c>
      <c r="HK30" s="194"/>
      <c r="HL30" s="188"/>
      <c r="HM30" s="195"/>
      <c r="HQ30" s="201" t="s">
        <v>47</v>
      </c>
      <c r="HR30" s="202" t="s">
        <v>47</v>
      </c>
      <c r="HV30" s="205" t="s">
        <v>48</v>
      </c>
      <c r="HX30" s="205">
        <v>1</v>
      </c>
      <c r="HY30" s="205">
        <v>1</v>
      </c>
      <c r="IB30" s="205">
        <v>1</v>
      </c>
      <c r="IC30" s="205">
        <v>1</v>
      </c>
      <c r="IF30" s="205">
        <v>1</v>
      </c>
      <c r="IG30" s="205">
        <v>1</v>
      </c>
      <c r="IJ30" s="205">
        <v>1</v>
      </c>
      <c r="IK30" s="205">
        <v>1</v>
      </c>
      <c r="IN30" s="205">
        <v>1</v>
      </c>
      <c r="IO30" s="205">
        <v>1</v>
      </c>
      <c r="IR30" s="205">
        <v>1</v>
      </c>
      <c r="IS30" s="205">
        <v>1</v>
      </c>
      <c r="IV30" s="205">
        <v>1</v>
      </c>
      <c r="IW30" s="205">
        <v>1</v>
      </c>
      <c r="IY30" s="205">
        <v>1</v>
      </c>
    </row>
    <row r="31" spans="1:259">
      <c r="D31" s="109"/>
      <c r="AI31" s="161">
        <v>32</v>
      </c>
      <c r="AJ31" s="185">
        <v>32</v>
      </c>
      <c r="AK31" s="186">
        <v>32</v>
      </c>
      <c r="AL31" s="184">
        <v>31</v>
      </c>
      <c r="AM31" s="184">
        <v>31</v>
      </c>
      <c r="AN31" s="184">
        <v>31</v>
      </c>
      <c r="AO31" s="161">
        <v>30</v>
      </c>
      <c r="AP31" s="185">
        <v>30</v>
      </c>
      <c r="AQ31" s="186">
        <v>30</v>
      </c>
      <c r="AR31" s="184">
        <v>29</v>
      </c>
      <c r="AS31" s="184">
        <v>29</v>
      </c>
      <c r="AT31" s="184">
        <v>29</v>
      </c>
      <c r="AU31" s="161">
        <v>28</v>
      </c>
      <c r="AV31" s="185">
        <v>28</v>
      </c>
      <c r="AW31" s="186">
        <v>28</v>
      </c>
      <c r="AX31" s="184">
        <v>27</v>
      </c>
      <c r="AY31" s="184">
        <v>27</v>
      </c>
      <c r="AZ31" s="184">
        <v>27</v>
      </c>
      <c r="BA31" s="161">
        <v>26</v>
      </c>
      <c r="BB31" s="185">
        <v>26</v>
      </c>
      <c r="BC31" s="186">
        <v>26</v>
      </c>
      <c r="BD31" s="184">
        <v>25</v>
      </c>
      <c r="BE31" s="184">
        <v>25</v>
      </c>
      <c r="BF31" s="184">
        <v>25</v>
      </c>
      <c r="BG31" s="161">
        <v>24</v>
      </c>
      <c r="BH31" s="185">
        <v>24</v>
      </c>
      <c r="BI31" s="186">
        <v>24</v>
      </c>
      <c r="BJ31" s="184">
        <v>23</v>
      </c>
      <c r="BK31" s="184">
        <v>23</v>
      </c>
      <c r="BL31" s="184">
        <v>23</v>
      </c>
      <c r="BM31" s="161">
        <v>22</v>
      </c>
      <c r="BN31" s="185">
        <v>22</v>
      </c>
      <c r="BO31" s="186">
        <v>22</v>
      </c>
      <c r="BP31" s="184">
        <v>21</v>
      </c>
      <c r="BQ31" s="184">
        <v>21</v>
      </c>
      <c r="BR31" s="184">
        <v>21</v>
      </c>
      <c r="BS31" s="161">
        <v>20</v>
      </c>
      <c r="BT31" s="185">
        <v>20</v>
      </c>
      <c r="BU31" s="186">
        <v>20</v>
      </c>
      <c r="BV31" s="184">
        <v>19</v>
      </c>
      <c r="BW31" s="184">
        <v>19</v>
      </c>
      <c r="BX31" s="184">
        <v>19</v>
      </c>
      <c r="BY31" s="161">
        <v>18</v>
      </c>
      <c r="BZ31" s="185">
        <v>18</v>
      </c>
      <c r="CA31" s="186">
        <v>18</v>
      </c>
      <c r="CB31" s="184">
        <v>17</v>
      </c>
      <c r="CC31" s="184">
        <v>17</v>
      </c>
      <c r="CD31" s="184">
        <v>17</v>
      </c>
      <c r="CE31" s="161">
        <v>16</v>
      </c>
      <c r="CF31" s="185">
        <v>16</v>
      </c>
      <c r="CG31" s="186">
        <v>16</v>
      </c>
      <c r="CH31" s="184">
        <v>15</v>
      </c>
      <c r="CI31" s="184">
        <v>15</v>
      </c>
      <c r="CJ31" s="184">
        <v>15</v>
      </c>
      <c r="CK31" s="161">
        <v>14</v>
      </c>
      <c r="CL31" s="185">
        <v>14</v>
      </c>
      <c r="CM31" s="186">
        <v>14</v>
      </c>
      <c r="CN31" s="184">
        <v>13</v>
      </c>
      <c r="CO31" s="184">
        <v>13</v>
      </c>
      <c r="CP31" s="184">
        <v>13</v>
      </c>
      <c r="CQ31" s="161">
        <v>12</v>
      </c>
      <c r="CR31" s="185">
        <v>12</v>
      </c>
      <c r="CS31" s="186">
        <v>12</v>
      </c>
      <c r="CT31" s="184">
        <v>11</v>
      </c>
      <c r="CU31" s="184">
        <v>11</v>
      </c>
      <c r="CV31" s="184">
        <v>11</v>
      </c>
      <c r="CW31" s="161">
        <v>10</v>
      </c>
      <c r="CX31" s="185">
        <v>10</v>
      </c>
      <c r="CY31" s="186">
        <v>10</v>
      </c>
      <c r="CZ31" s="184">
        <v>9</v>
      </c>
      <c r="DA31" s="184">
        <v>9</v>
      </c>
      <c r="DB31" s="184">
        <v>9</v>
      </c>
      <c r="DC31" s="161">
        <v>8</v>
      </c>
      <c r="DD31" s="185">
        <v>8</v>
      </c>
      <c r="DE31" s="186">
        <v>8</v>
      </c>
      <c r="DF31" s="184">
        <v>7</v>
      </c>
      <c r="DG31" s="184">
        <v>7</v>
      </c>
      <c r="DH31" s="184">
        <v>7</v>
      </c>
      <c r="DI31" s="161">
        <v>6</v>
      </c>
      <c r="DJ31" s="185">
        <v>6</v>
      </c>
      <c r="DK31" s="186">
        <v>6</v>
      </c>
      <c r="HJ31" s="187">
        <v>18</v>
      </c>
      <c r="HK31" s="194">
        <v>5</v>
      </c>
      <c r="HL31" s="188">
        <v>4</v>
      </c>
      <c r="HM31" s="195" t="s">
        <v>48</v>
      </c>
      <c r="HQ31" s="201" t="s">
        <v>58</v>
      </c>
      <c r="HR31" s="202" t="s">
        <v>59</v>
      </c>
      <c r="HW31" s="205">
        <v>32</v>
      </c>
      <c r="HX31" s="205">
        <v>31</v>
      </c>
      <c r="HY31" s="205">
        <v>30</v>
      </c>
      <c r="HZ31" s="205">
        <v>29</v>
      </c>
      <c r="IA31" s="205">
        <v>28</v>
      </c>
      <c r="IB31" s="205">
        <v>27</v>
      </c>
      <c r="IC31" s="205">
        <v>26</v>
      </c>
      <c r="ID31" s="205">
        <v>25</v>
      </c>
      <c r="IE31" s="205">
        <v>24</v>
      </c>
      <c r="IF31" s="205">
        <v>23</v>
      </c>
      <c r="IG31" s="205">
        <v>22</v>
      </c>
      <c r="IH31" s="205">
        <v>21</v>
      </c>
      <c r="II31" s="205">
        <v>20</v>
      </c>
      <c r="IJ31" s="205">
        <v>19</v>
      </c>
      <c r="IK31" s="205">
        <v>18</v>
      </c>
      <c r="IL31" s="205">
        <v>17</v>
      </c>
      <c r="IM31" s="205">
        <v>16</v>
      </c>
      <c r="IN31" s="205">
        <v>15</v>
      </c>
      <c r="IO31" s="205">
        <v>14</v>
      </c>
      <c r="IP31" s="205">
        <v>13</v>
      </c>
      <c r="IQ31" s="205">
        <v>12</v>
      </c>
      <c r="IR31" s="205">
        <v>11</v>
      </c>
      <c r="IS31" s="205">
        <v>10</v>
      </c>
      <c r="IT31" s="205">
        <v>9</v>
      </c>
      <c r="IU31" s="205">
        <v>8</v>
      </c>
      <c r="IV31" s="205">
        <v>7</v>
      </c>
      <c r="IW31" s="205">
        <v>6</v>
      </c>
    </row>
    <row r="32" spans="1:259">
      <c r="HK32" s="194"/>
      <c r="HL32" s="188"/>
      <c r="HM32" s="195"/>
      <c r="HQ32" s="201" t="s">
        <v>47</v>
      </c>
      <c r="HR32" s="202" t="s">
        <v>47</v>
      </c>
    </row>
    <row r="33" spans="12:226">
      <c r="M33" s="305" t="s">
        <v>105</v>
      </c>
      <c r="N33" s="305"/>
      <c r="P33" s="312" t="s">
        <v>106</v>
      </c>
      <c r="Q33" s="312"/>
      <c r="HJ33" s="187">
        <v>19</v>
      </c>
      <c r="HK33" s="194">
        <v>6</v>
      </c>
      <c r="HL33" s="188" t="s">
        <v>48</v>
      </c>
      <c r="HM33" s="195">
        <v>4</v>
      </c>
      <c r="HQ33" s="201" t="s">
        <v>60</v>
      </c>
      <c r="HR33" s="202" t="s">
        <v>56</v>
      </c>
    </row>
    <row r="34" spans="12:226" ht="13.5" thickBot="1">
      <c r="HK34" s="194"/>
      <c r="HL34" s="188"/>
      <c r="HM34" s="195"/>
      <c r="HQ34" s="201" t="s">
        <v>47</v>
      </c>
      <c r="HR34" s="202" t="s">
        <v>47</v>
      </c>
    </row>
    <row r="35" spans="12:226">
      <c r="L35" s="37">
        <v>1</v>
      </c>
      <c r="M35" s="192">
        <v>1</v>
      </c>
      <c r="N35" s="193">
        <v>2</v>
      </c>
      <c r="O35" s="253"/>
      <c r="P35" s="254">
        <v>3</v>
      </c>
      <c r="Q35" s="255">
        <v>1</v>
      </c>
      <c r="HJ35" s="187">
        <v>20</v>
      </c>
      <c r="HK35" s="194" t="s">
        <v>47</v>
      </c>
      <c r="HL35" s="188" t="s">
        <v>47</v>
      </c>
      <c r="HM35" s="195" t="s">
        <v>47</v>
      </c>
      <c r="HQ35" s="201" t="s">
        <v>47</v>
      </c>
      <c r="HR35" s="202" t="s">
        <v>47</v>
      </c>
    </row>
    <row r="36" spans="12:226">
      <c r="L36" s="248">
        <v>2</v>
      </c>
      <c r="M36" s="270">
        <v>4</v>
      </c>
      <c r="N36" s="269">
        <v>5</v>
      </c>
      <c r="O36" s="253"/>
      <c r="P36" s="256">
        <v>6</v>
      </c>
      <c r="Q36" s="257">
        <v>4</v>
      </c>
      <c r="HK36" s="194"/>
      <c r="HL36" s="188"/>
      <c r="HM36" s="195"/>
      <c r="HQ36" s="201" t="s">
        <v>47</v>
      </c>
      <c r="HR36" s="202" t="s">
        <v>47</v>
      </c>
    </row>
    <row r="37" spans="12:226">
      <c r="L37" s="248">
        <v>3</v>
      </c>
      <c r="M37" s="270" t="s">
        <v>47</v>
      </c>
      <c r="N37" s="269" t="s">
        <v>47</v>
      </c>
      <c r="O37" s="253"/>
      <c r="P37" s="256" t="s">
        <v>47</v>
      </c>
      <c r="Q37" s="257" t="s">
        <v>47</v>
      </c>
      <c r="HJ37" s="187">
        <v>21</v>
      </c>
      <c r="HK37" s="194" t="s">
        <v>47</v>
      </c>
      <c r="HL37" s="188" t="s">
        <v>47</v>
      </c>
      <c r="HM37" s="195" t="s">
        <v>47</v>
      </c>
      <c r="HQ37" s="201" t="s">
        <v>47</v>
      </c>
      <c r="HR37" s="202" t="s">
        <v>47</v>
      </c>
    </row>
    <row r="38" spans="12:226">
      <c r="L38" s="248">
        <v>4</v>
      </c>
      <c r="M38" s="270" t="s">
        <v>47</v>
      </c>
      <c r="N38" s="269" t="s">
        <v>47</v>
      </c>
      <c r="O38" s="253"/>
      <c r="P38" s="256" t="s">
        <v>47</v>
      </c>
      <c r="Q38" s="257" t="s">
        <v>47</v>
      </c>
      <c r="HK38" s="194"/>
      <c r="HL38" s="188"/>
      <c r="HM38" s="195"/>
      <c r="HQ38" s="201" t="s">
        <v>47</v>
      </c>
      <c r="HR38" s="202" t="s">
        <v>47</v>
      </c>
    </row>
    <row r="39" spans="12:226">
      <c r="L39" s="248">
        <v>5</v>
      </c>
      <c r="M39" s="270" t="s">
        <v>47</v>
      </c>
      <c r="N39" s="269" t="s">
        <v>47</v>
      </c>
      <c r="O39" s="253"/>
      <c r="P39" s="256" t="s">
        <v>47</v>
      </c>
      <c r="Q39" s="257" t="s">
        <v>47</v>
      </c>
      <c r="AI39" s="305">
        <v>32</v>
      </c>
      <c r="AJ39" s="305"/>
      <c r="AK39" s="305"/>
      <c r="AL39" s="305"/>
      <c r="AM39" s="305"/>
      <c r="AO39" s="305">
        <v>31</v>
      </c>
      <c r="AP39" s="305"/>
      <c r="AQ39" s="305"/>
      <c r="AR39" s="305"/>
      <c r="AS39" s="305"/>
      <c r="AU39" s="305">
        <v>30</v>
      </c>
      <c r="AV39" s="305"/>
      <c r="AW39" s="305"/>
      <c r="AX39" s="305"/>
      <c r="AY39" s="305"/>
      <c r="BA39" s="305">
        <v>29</v>
      </c>
      <c r="BB39" s="305"/>
      <c r="BC39" s="305"/>
      <c r="BD39" s="305"/>
      <c r="BE39" s="305"/>
      <c r="BG39" s="305">
        <v>28</v>
      </c>
      <c r="BH39" s="305"/>
      <c r="BI39" s="305"/>
      <c r="BJ39" s="305"/>
      <c r="BK39" s="305"/>
      <c r="BM39" s="305">
        <v>27</v>
      </c>
      <c r="BN39" s="305"/>
      <c r="BO39" s="305"/>
      <c r="BP39" s="305"/>
      <c r="BQ39" s="305"/>
      <c r="BS39" s="305">
        <v>26</v>
      </c>
      <c r="BT39" s="305"/>
      <c r="BU39" s="305"/>
      <c r="BV39" s="305"/>
      <c r="BW39" s="305"/>
      <c r="BY39" s="305">
        <v>25</v>
      </c>
      <c r="BZ39" s="305"/>
      <c r="CA39" s="305"/>
      <c r="CB39" s="305"/>
      <c r="CC39" s="305"/>
      <c r="CE39" s="305">
        <v>24</v>
      </c>
      <c r="CF39" s="305"/>
      <c r="CG39" s="305"/>
      <c r="CH39" s="305"/>
      <c r="CI39" s="305"/>
      <c r="CK39" s="305">
        <v>23</v>
      </c>
      <c r="CL39" s="305"/>
      <c r="CM39" s="305"/>
      <c r="CN39" s="305"/>
      <c r="CO39" s="305"/>
      <c r="CQ39" s="305">
        <v>22</v>
      </c>
      <c r="CR39" s="305"/>
      <c r="CS39" s="305"/>
      <c r="CT39" s="305"/>
      <c r="CU39" s="305"/>
      <c r="CW39" s="305">
        <v>21</v>
      </c>
      <c r="CX39" s="305"/>
      <c r="CY39" s="305"/>
      <c r="CZ39" s="305"/>
      <c r="DA39" s="305"/>
      <c r="DC39" s="305">
        <v>20</v>
      </c>
      <c r="DD39" s="305"/>
      <c r="DE39" s="305"/>
      <c r="DF39" s="305"/>
      <c r="DG39" s="305"/>
      <c r="DI39" s="305">
        <v>19</v>
      </c>
      <c r="DJ39" s="305"/>
      <c r="DK39" s="305"/>
      <c r="DL39" s="305"/>
      <c r="DM39" s="305"/>
      <c r="DO39" s="305">
        <v>18</v>
      </c>
      <c r="DP39" s="305"/>
      <c r="DQ39" s="305"/>
      <c r="DR39" s="305"/>
      <c r="DS39" s="305"/>
      <c r="DU39" s="305">
        <v>17</v>
      </c>
      <c r="DV39" s="305"/>
      <c r="DW39" s="305"/>
      <c r="DX39" s="305"/>
      <c r="DY39" s="305"/>
      <c r="EA39" s="305">
        <v>16</v>
      </c>
      <c r="EB39" s="305"/>
      <c r="EC39" s="305"/>
      <c r="ED39" s="305"/>
      <c r="EE39" s="305"/>
      <c r="EG39" s="305">
        <v>15</v>
      </c>
      <c r="EH39" s="305"/>
      <c r="EI39" s="305"/>
      <c r="EJ39" s="305"/>
      <c r="EK39" s="305"/>
      <c r="EM39" s="305">
        <v>14</v>
      </c>
      <c r="EN39" s="305"/>
      <c r="EO39" s="305"/>
      <c r="EP39" s="305"/>
      <c r="EQ39" s="305"/>
      <c r="ES39" s="305">
        <v>13</v>
      </c>
      <c r="ET39" s="305"/>
      <c r="EU39" s="305"/>
      <c r="EV39" s="305"/>
      <c r="EW39" s="305"/>
      <c r="EY39" s="305">
        <v>12</v>
      </c>
      <c r="EZ39" s="305"/>
      <c r="FA39" s="305"/>
      <c r="FB39" s="305"/>
      <c r="FC39" s="305"/>
      <c r="FE39" s="305">
        <v>11</v>
      </c>
      <c r="FF39" s="305"/>
      <c r="FG39" s="305"/>
      <c r="FH39" s="305"/>
      <c r="FI39" s="305"/>
      <c r="FK39" s="305">
        <v>10</v>
      </c>
      <c r="FL39" s="305"/>
      <c r="FM39" s="305"/>
      <c r="FN39" s="305"/>
      <c r="FO39" s="305"/>
      <c r="FQ39" s="305">
        <v>9</v>
      </c>
      <c r="FR39" s="305"/>
      <c r="FS39" s="305"/>
      <c r="FT39" s="305"/>
      <c r="FU39" s="305"/>
      <c r="FW39" s="305">
        <v>8</v>
      </c>
      <c r="FX39" s="305"/>
      <c r="FY39" s="305"/>
      <c r="FZ39" s="305"/>
      <c r="GA39" s="305"/>
      <c r="GC39" s="305">
        <v>7</v>
      </c>
      <c r="GD39" s="305"/>
      <c r="GE39" s="305"/>
      <c r="GF39" s="305"/>
      <c r="GG39" s="305"/>
      <c r="GI39" s="305">
        <v>6</v>
      </c>
      <c r="GJ39" s="305"/>
      <c r="GK39" s="305"/>
      <c r="GL39" s="305"/>
      <c r="GM39" s="305"/>
      <c r="HJ39" s="187">
        <v>22</v>
      </c>
      <c r="HK39" s="194" t="s">
        <v>47</v>
      </c>
      <c r="HL39" s="188" t="s">
        <v>47</v>
      </c>
      <c r="HM39" s="195" t="s">
        <v>47</v>
      </c>
      <c r="HQ39" s="201" t="s">
        <v>47</v>
      </c>
      <c r="HR39" s="202" t="s">
        <v>47</v>
      </c>
    </row>
    <row r="40" spans="12:226">
      <c r="L40" s="248">
        <v>6</v>
      </c>
      <c r="M40" s="270" t="s">
        <v>47</v>
      </c>
      <c r="N40" s="269" t="s">
        <v>47</v>
      </c>
      <c r="O40" s="253"/>
      <c r="P40" s="256" t="s">
        <v>47</v>
      </c>
      <c r="Q40" s="257" t="s">
        <v>47</v>
      </c>
      <c r="AI40" s="305" t="s">
        <v>105</v>
      </c>
      <c r="AJ40" s="305"/>
      <c r="AL40" s="305" t="s">
        <v>106</v>
      </c>
      <c r="AM40" s="305"/>
      <c r="AO40" s="305" t="s">
        <v>105</v>
      </c>
      <c r="AP40" s="305"/>
      <c r="AQ40" s="232"/>
      <c r="AR40" s="305" t="s">
        <v>106</v>
      </c>
      <c r="AS40" s="305"/>
      <c r="AU40" s="305" t="s">
        <v>105</v>
      </c>
      <c r="AV40" s="305"/>
      <c r="AW40" s="232"/>
      <c r="AX40" s="305" t="s">
        <v>106</v>
      </c>
      <c r="AY40" s="305"/>
      <c r="BA40" s="305" t="s">
        <v>105</v>
      </c>
      <c r="BB40" s="305"/>
      <c r="BC40" s="232"/>
      <c r="BD40" s="305" t="s">
        <v>106</v>
      </c>
      <c r="BE40" s="305"/>
      <c r="BG40" s="305" t="s">
        <v>105</v>
      </c>
      <c r="BH40" s="305"/>
      <c r="BI40" s="232"/>
      <c r="BJ40" s="305" t="s">
        <v>106</v>
      </c>
      <c r="BK40" s="305"/>
      <c r="BM40" s="305" t="s">
        <v>105</v>
      </c>
      <c r="BN40" s="305"/>
      <c r="BO40" s="232"/>
      <c r="BP40" s="305" t="s">
        <v>106</v>
      </c>
      <c r="BQ40" s="305"/>
      <c r="BS40" s="305" t="s">
        <v>105</v>
      </c>
      <c r="BT40" s="305"/>
      <c r="BU40" s="232"/>
      <c r="BV40" s="305" t="s">
        <v>106</v>
      </c>
      <c r="BW40" s="305"/>
      <c r="BY40" s="305" t="s">
        <v>105</v>
      </c>
      <c r="BZ40" s="305"/>
      <c r="CA40" s="232"/>
      <c r="CB40" s="305" t="s">
        <v>106</v>
      </c>
      <c r="CC40" s="305"/>
      <c r="CE40" s="305" t="s">
        <v>105</v>
      </c>
      <c r="CF40" s="305"/>
      <c r="CG40" s="232"/>
      <c r="CH40" s="305" t="s">
        <v>106</v>
      </c>
      <c r="CI40" s="305"/>
      <c r="CK40" s="305" t="s">
        <v>105</v>
      </c>
      <c r="CL40" s="305"/>
      <c r="CM40" s="232"/>
      <c r="CN40" s="305" t="s">
        <v>106</v>
      </c>
      <c r="CO40" s="305"/>
      <c r="CQ40" s="305" t="s">
        <v>105</v>
      </c>
      <c r="CR40" s="305"/>
      <c r="CS40" s="232"/>
      <c r="CT40" s="305" t="s">
        <v>106</v>
      </c>
      <c r="CU40" s="305"/>
      <c r="CW40" s="305" t="s">
        <v>105</v>
      </c>
      <c r="CX40" s="305"/>
      <c r="CY40" s="232"/>
      <c r="CZ40" s="305" t="s">
        <v>106</v>
      </c>
      <c r="DA40" s="305"/>
      <c r="DC40" s="305" t="s">
        <v>105</v>
      </c>
      <c r="DD40" s="305"/>
      <c r="DE40" s="232"/>
      <c r="DF40" s="305" t="s">
        <v>106</v>
      </c>
      <c r="DG40" s="305"/>
      <c r="DI40" s="305" t="s">
        <v>105</v>
      </c>
      <c r="DJ40" s="305"/>
      <c r="DK40" s="232"/>
      <c r="DL40" s="305" t="s">
        <v>106</v>
      </c>
      <c r="DM40" s="305"/>
      <c r="DO40" s="305" t="s">
        <v>105</v>
      </c>
      <c r="DP40" s="305"/>
      <c r="DQ40" s="232"/>
      <c r="DR40" s="305" t="s">
        <v>106</v>
      </c>
      <c r="DS40" s="305"/>
      <c r="DU40" s="305" t="s">
        <v>105</v>
      </c>
      <c r="DV40" s="305"/>
      <c r="DW40" s="232"/>
      <c r="DX40" s="305" t="s">
        <v>106</v>
      </c>
      <c r="DY40" s="305"/>
      <c r="EA40" s="305" t="s">
        <v>105</v>
      </c>
      <c r="EB40" s="305"/>
      <c r="EC40" s="232"/>
      <c r="ED40" s="305" t="s">
        <v>106</v>
      </c>
      <c r="EE40" s="305"/>
      <c r="EG40" s="305" t="s">
        <v>105</v>
      </c>
      <c r="EH40" s="305"/>
      <c r="EI40" s="232"/>
      <c r="EJ40" s="305" t="s">
        <v>106</v>
      </c>
      <c r="EK40" s="305"/>
      <c r="EM40" s="305" t="s">
        <v>105</v>
      </c>
      <c r="EN40" s="305"/>
      <c r="EO40" s="232"/>
      <c r="EP40" s="305" t="s">
        <v>106</v>
      </c>
      <c r="EQ40" s="305"/>
      <c r="ES40" s="305" t="s">
        <v>105</v>
      </c>
      <c r="ET40" s="305"/>
      <c r="EU40" s="232"/>
      <c r="EV40" s="305" t="s">
        <v>106</v>
      </c>
      <c r="EW40" s="305"/>
      <c r="EY40" s="305" t="s">
        <v>105</v>
      </c>
      <c r="EZ40" s="305"/>
      <c r="FA40" s="232"/>
      <c r="FB40" s="305" t="s">
        <v>106</v>
      </c>
      <c r="FC40" s="305"/>
      <c r="FE40" s="305" t="s">
        <v>105</v>
      </c>
      <c r="FF40" s="305"/>
      <c r="FG40" s="232"/>
      <c r="FH40" s="305" t="s">
        <v>106</v>
      </c>
      <c r="FI40" s="305"/>
      <c r="FK40" s="305" t="s">
        <v>105</v>
      </c>
      <c r="FL40" s="305"/>
      <c r="FM40" s="232"/>
      <c r="FN40" s="305" t="s">
        <v>106</v>
      </c>
      <c r="FO40" s="305"/>
      <c r="FQ40" s="305" t="s">
        <v>105</v>
      </c>
      <c r="FR40" s="305"/>
      <c r="FS40" s="232"/>
      <c r="FT40" s="305" t="s">
        <v>106</v>
      </c>
      <c r="FU40" s="305"/>
      <c r="FW40" s="305" t="s">
        <v>105</v>
      </c>
      <c r="FX40" s="305"/>
      <c r="FY40" s="232"/>
      <c r="FZ40" s="305" t="s">
        <v>106</v>
      </c>
      <c r="GA40" s="305"/>
      <c r="GC40" s="305" t="s">
        <v>105</v>
      </c>
      <c r="GD40" s="305"/>
      <c r="GE40" s="232"/>
      <c r="GF40" s="305" t="s">
        <v>106</v>
      </c>
      <c r="GG40" s="305"/>
      <c r="GI40" s="305" t="s">
        <v>105</v>
      </c>
      <c r="GJ40" s="305"/>
      <c r="GK40" s="232"/>
      <c r="GL40" s="305" t="s">
        <v>106</v>
      </c>
      <c r="GM40" s="305"/>
      <c r="HK40" s="194"/>
      <c r="HL40" s="188"/>
      <c r="HM40" s="195"/>
      <c r="HQ40" s="201" t="s">
        <v>47</v>
      </c>
      <c r="HR40" s="202" t="s">
        <v>47</v>
      </c>
    </row>
    <row r="41" spans="12:226">
      <c r="L41" s="248">
        <v>7</v>
      </c>
      <c r="M41" s="270" t="s">
        <v>47</v>
      </c>
      <c r="N41" s="269" t="s">
        <v>47</v>
      </c>
      <c r="O41" s="253"/>
      <c r="P41" s="256" t="s">
        <v>47</v>
      </c>
      <c r="Q41" s="257" t="s">
        <v>47</v>
      </c>
      <c r="AG41" s="184">
        <v>1</v>
      </c>
      <c r="AI41" s="184">
        <v>1</v>
      </c>
      <c r="AJ41" s="184">
        <v>2</v>
      </c>
      <c r="AL41" s="184">
        <v>1</v>
      </c>
      <c r="AM41" s="184">
        <v>3</v>
      </c>
      <c r="AO41" s="232">
        <v>1</v>
      </c>
      <c r="AP41" s="232">
        <v>2</v>
      </c>
      <c r="AQ41" s="232"/>
      <c r="AR41" s="232">
        <v>1</v>
      </c>
      <c r="AS41" s="232">
        <v>3</v>
      </c>
      <c r="AU41" s="232">
        <v>1</v>
      </c>
      <c r="AV41" s="232">
        <v>2</v>
      </c>
      <c r="AX41" s="184">
        <v>15</v>
      </c>
      <c r="AY41" s="184">
        <v>1</v>
      </c>
      <c r="BA41" s="232">
        <v>1</v>
      </c>
      <c r="BB41" s="232">
        <v>2</v>
      </c>
      <c r="BC41" s="232"/>
      <c r="BD41" s="232">
        <v>15</v>
      </c>
      <c r="BE41" s="232">
        <v>1</v>
      </c>
      <c r="BG41" s="232">
        <v>1</v>
      </c>
      <c r="BH41" s="232">
        <v>2</v>
      </c>
      <c r="BJ41" s="232">
        <v>1</v>
      </c>
      <c r="BK41" s="232">
        <v>3</v>
      </c>
      <c r="BM41" s="234">
        <v>1</v>
      </c>
      <c r="BN41" s="234">
        <v>2</v>
      </c>
      <c r="BP41" s="234">
        <v>1</v>
      </c>
      <c r="BQ41" s="234">
        <v>3</v>
      </c>
      <c r="BS41" s="234">
        <v>1</v>
      </c>
      <c r="BT41" s="234">
        <v>2</v>
      </c>
      <c r="BV41" s="184">
        <v>13</v>
      </c>
      <c r="BW41" s="184">
        <v>1</v>
      </c>
      <c r="BY41" s="234">
        <v>1</v>
      </c>
      <c r="BZ41" s="234">
        <v>2</v>
      </c>
      <c r="CA41" s="234"/>
      <c r="CB41" s="234">
        <v>13</v>
      </c>
      <c r="CC41" s="234">
        <v>1</v>
      </c>
      <c r="CE41" s="184">
        <v>1</v>
      </c>
      <c r="CF41" s="184">
        <v>2</v>
      </c>
      <c r="CH41" s="184">
        <v>1</v>
      </c>
      <c r="CI41" s="184">
        <v>3</v>
      </c>
      <c r="CK41" s="234">
        <v>1</v>
      </c>
      <c r="CL41" s="234">
        <v>2</v>
      </c>
      <c r="CM41" s="234"/>
      <c r="CN41" s="234">
        <v>1</v>
      </c>
      <c r="CO41" s="234">
        <v>3</v>
      </c>
      <c r="CQ41" s="234">
        <v>1</v>
      </c>
      <c r="CR41" s="234">
        <v>2</v>
      </c>
      <c r="CT41" s="184">
        <v>11</v>
      </c>
      <c r="CU41" s="184">
        <v>1</v>
      </c>
      <c r="CW41" s="234">
        <v>1</v>
      </c>
      <c r="CX41" s="234">
        <v>2</v>
      </c>
      <c r="CY41" s="234"/>
      <c r="CZ41" s="234">
        <v>11</v>
      </c>
      <c r="DA41" s="234">
        <v>1</v>
      </c>
      <c r="DC41" s="184">
        <v>1</v>
      </c>
      <c r="DD41" s="184">
        <v>2</v>
      </c>
      <c r="DF41" s="184">
        <v>1</v>
      </c>
      <c r="DG41" s="184">
        <v>3</v>
      </c>
      <c r="DI41" s="234">
        <v>1</v>
      </c>
      <c r="DJ41" s="234">
        <v>2</v>
      </c>
      <c r="DK41" s="234"/>
      <c r="DL41" s="234">
        <v>1</v>
      </c>
      <c r="DM41" s="234">
        <v>3</v>
      </c>
      <c r="DO41" s="187">
        <v>1</v>
      </c>
      <c r="DP41" s="187">
        <v>2</v>
      </c>
      <c r="DR41" s="187">
        <v>9</v>
      </c>
      <c r="DS41" s="187">
        <v>1</v>
      </c>
      <c r="DU41" s="234">
        <v>1</v>
      </c>
      <c r="DV41" s="234">
        <v>2</v>
      </c>
      <c r="DW41" s="234"/>
      <c r="DX41" s="234">
        <v>9</v>
      </c>
      <c r="DY41" s="234">
        <v>1</v>
      </c>
      <c r="EA41" s="187">
        <v>1</v>
      </c>
      <c r="EB41" s="187">
        <v>2</v>
      </c>
      <c r="ED41" s="187">
        <v>1</v>
      </c>
      <c r="EE41" s="187">
        <v>3</v>
      </c>
      <c r="EG41" s="234">
        <v>1</v>
      </c>
      <c r="EH41" s="234">
        <v>2</v>
      </c>
      <c r="EI41" s="234"/>
      <c r="EJ41" s="234">
        <v>1</v>
      </c>
      <c r="EK41" s="234">
        <v>3</v>
      </c>
      <c r="EM41" s="187">
        <v>1</v>
      </c>
      <c r="EN41" s="187">
        <v>2</v>
      </c>
      <c r="EP41" s="187">
        <v>7</v>
      </c>
      <c r="EQ41" s="187">
        <v>1</v>
      </c>
      <c r="ES41" s="234">
        <v>1</v>
      </c>
      <c r="ET41" s="234">
        <v>2</v>
      </c>
      <c r="EU41" s="234"/>
      <c r="EV41" s="234">
        <v>7</v>
      </c>
      <c r="EW41" s="234">
        <v>1</v>
      </c>
      <c r="EY41" s="234">
        <v>1</v>
      </c>
      <c r="EZ41" s="234">
        <v>2</v>
      </c>
      <c r="FB41" s="184">
        <v>1</v>
      </c>
      <c r="FC41" s="187">
        <v>3</v>
      </c>
      <c r="FE41" s="234">
        <v>1</v>
      </c>
      <c r="FF41" s="234">
        <v>2</v>
      </c>
      <c r="FG41" s="234"/>
      <c r="FH41" s="234">
        <v>1</v>
      </c>
      <c r="FI41" s="234">
        <v>3</v>
      </c>
      <c r="FK41" s="187">
        <v>1</v>
      </c>
      <c r="FL41" s="187">
        <v>2</v>
      </c>
      <c r="FN41" s="187">
        <v>5</v>
      </c>
      <c r="FO41" s="187">
        <v>1</v>
      </c>
      <c r="FQ41" s="234">
        <v>1</v>
      </c>
      <c r="FR41" s="234">
        <v>2</v>
      </c>
      <c r="FS41" s="234"/>
      <c r="FT41" s="234">
        <v>5</v>
      </c>
      <c r="FU41" s="234">
        <v>1</v>
      </c>
      <c r="FW41" s="234">
        <v>1</v>
      </c>
      <c r="FX41" s="234">
        <v>2</v>
      </c>
      <c r="FZ41" s="187">
        <v>1</v>
      </c>
      <c r="GA41" s="187">
        <v>3</v>
      </c>
      <c r="GC41" s="234">
        <v>1</v>
      </c>
      <c r="GD41" s="234">
        <v>2</v>
      </c>
      <c r="GE41" s="234"/>
      <c r="GF41" s="234">
        <v>1</v>
      </c>
      <c r="GG41" s="234">
        <v>3</v>
      </c>
      <c r="GI41" s="97">
        <v>1</v>
      </c>
      <c r="GJ41" s="97">
        <v>2</v>
      </c>
      <c r="GK41" s="97"/>
      <c r="GL41" s="97">
        <v>3</v>
      </c>
      <c r="GM41" s="97">
        <v>1</v>
      </c>
      <c r="HJ41" s="187">
        <v>23</v>
      </c>
      <c r="HK41" s="194" t="s">
        <v>47</v>
      </c>
      <c r="HL41" s="188" t="s">
        <v>47</v>
      </c>
      <c r="HM41" s="195" t="s">
        <v>47</v>
      </c>
      <c r="HQ41" s="201" t="s">
        <v>47</v>
      </c>
      <c r="HR41" s="202" t="s">
        <v>47</v>
      </c>
    </row>
    <row r="42" spans="12:226">
      <c r="L42" s="248">
        <v>8</v>
      </c>
      <c r="M42" s="270" t="s">
        <v>47</v>
      </c>
      <c r="N42" s="269" t="s">
        <v>47</v>
      </c>
      <c r="O42" s="253"/>
      <c r="P42" s="256" t="s">
        <v>47</v>
      </c>
      <c r="Q42" s="257" t="s">
        <v>47</v>
      </c>
      <c r="AG42" s="184">
        <v>2</v>
      </c>
      <c r="AI42" s="184">
        <v>3</v>
      </c>
      <c r="AJ42" s="184">
        <v>4</v>
      </c>
      <c r="AL42" s="184">
        <v>2</v>
      </c>
      <c r="AM42" s="184">
        <v>4</v>
      </c>
      <c r="AO42" s="232">
        <v>3</v>
      </c>
      <c r="AP42" s="232">
        <v>4</v>
      </c>
      <c r="AQ42" s="232"/>
      <c r="AR42" s="232">
        <v>2</v>
      </c>
      <c r="AS42" s="232">
        <v>4</v>
      </c>
      <c r="AU42" s="232">
        <v>3</v>
      </c>
      <c r="AV42" s="232">
        <v>4</v>
      </c>
      <c r="AX42" s="184">
        <v>2</v>
      </c>
      <c r="AY42" s="184">
        <v>3</v>
      </c>
      <c r="BA42" s="232">
        <v>3</v>
      </c>
      <c r="BB42" s="232">
        <v>4</v>
      </c>
      <c r="BC42" s="232"/>
      <c r="BD42" s="232">
        <v>2</v>
      </c>
      <c r="BE42" s="232">
        <v>3</v>
      </c>
      <c r="BG42" s="232">
        <v>3</v>
      </c>
      <c r="BH42" s="232">
        <v>4</v>
      </c>
      <c r="BJ42" s="232">
        <v>2</v>
      </c>
      <c r="BK42" s="232">
        <v>4</v>
      </c>
      <c r="BM42" s="234">
        <v>3</v>
      </c>
      <c r="BN42" s="234">
        <v>4</v>
      </c>
      <c r="BP42" s="234">
        <v>2</v>
      </c>
      <c r="BQ42" s="234">
        <v>4</v>
      </c>
      <c r="BS42" s="234">
        <v>3</v>
      </c>
      <c r="BT42" s="234">
        <v>4</v>
      </c>
      <c r="BV42" s="184">
        <v>2</v>
      </c>
      <c r="BW42" s="184">
        <v>3</v>
      </c>
      <c r="BY42" s="234">
        <v>3</v>
      </c>
      <c r="BZ42" s="234">
        <v>4</v>
      </c>
      <c r="CA42" s="234"/>
      <c r="CB42" s="234">
        <v>2</v>
      </c>
      <c r="CC42" s="234">
        <v>3</v>
      </c>
      <c r="CE42" s="184">
        <v>3</v>
      </c>
      <c r="CF42" s="184">
        <v>4</v>
      </c>
      <c r="CH42" s="184">
        <v>2</v>
      </c>
      <c r="CI42" s="184">
        <v>4</v>
      </c>
      <c r="CK42" s="234">
        <v>3</v>
      </c>
      <c r="CL42" s="234">
        <v>4</v>
      </c>
      <c r="CM42" s="234"/>
      <c r="CN42" s="234">
        <v>2</v>
      </c>
      <c r="CO42" s="234">
        <v>4</v>
      </c>
      <c r="CQ42" s="234">
        <v>3</v>
      </c>
      <c r="CR42" s="234">
        <v>4</v>
      </c>
      <c r="CT42" s="184">
        <v>2</v>
      </c>
      <c r="CU42" s="184">
        <v>3</v>
      </c>
      <c r="CW42" s="234">
        <v>3</v>
      </c>
      <c r="CX42" s="234">
        <v>4</v>
      </c>
      <c r="CY42" s="234"/>
      <c r="CZ42" s="234">
        <v>2</v>
      </c>
      <c r="DA42" s="234">
        <v>3</v>
      </c>
      <c r="DC42" s="184">
        <v>3</v>
      </c>
      <c r="DD42" s="184">
        <v>4</v>
      </c>
      <c r="DF42" s="184">
        <v>2</v>
      </c>
      <c r="DG42" s="184">
        <v>4</v>
      </c>
      <c r="DI42" s="234">
        <v>3</v>
      </c>
      <c r="DJ42" s="234">
        <v>4</v>
      </c>
      <c r="DK42" s="234"/>
      <c r="DL42" s="234">
        <v>2</v>
      </c>
      <c r="DM42" s="234">
        <v>4</v>
      </c>
      <c r="DO42" s="187">
        <v>3</v>
      </c>
      <c r="DP42" s="187">
        <v>4</v>
      </c>
      <c r="DR42" s="187">
        <v>2</v>
      </c>
      <c r="DS42" s="187">
        <v>3</v>
      </c>
      <c r="DU42" s="234">
        <v>3</v>
      </c>
      <c r="DV42" s="234">
        <v>4</v>
      </c>
      <c r="DW42" s="234"/>
      <c r="DX42" s="234">
        <v>2</v>
      </c>
      <c r="DY42" s="234">
        <v>3</v>
      </c>
      <c r="EA42" s="187">
        <v>3</v>
      </c>
      <c r="EB42" s="187">
        <v>4</v>
      </c>
      <c r="ED42" s="187">
        <v>2</v>
      </c>
      <c r="EE42" s="187">
        <v>4</v>
      </c>
      <c r="EG42" s="234">
        <v>3</v>
      </c>
      <c r="EH42" s="234">
        <v>4</v>
      </c>
      <c r="EI42" s="234"/>
      <c r="EJ42" s="234">
        <v>2</v>
      </c>
      <c r="EK42" s="234">
        <v>4</v>
      </c>
      <c r="EM42" s="187">
        <v>3</v>
      </c>
      <c r="EN42" s="187">
        <v>4</v>
      </c>
      <c r="EP42" s="187">
        <v>2</v>
      </c>
      <c r="EQ42" s="187">
        <v>3</v>
      </c>
      <c r="ES42" s="234">
        <v>3</v>
      </c>
      <c r="ET42" s="234">
        <v>4</v>
      </c>
      <c r="EU42" s="234"/>
      <c r="EV42" s="234">
        <v>2</v>
      </c>
      <c r="EW42" s="234">
        <v>3</v>
      </c>
      <c r="EY42" s="234">
        <v>3</v>
      </c>
      <c r="EZ42" s="234">
        <v>4</v>
      </c>
      <c r="FB42" s="184">
        <v>2</v>
      </c>
      <c r="FC42" s="187">
        <v>5</v>
      </c>
      <c r="FE42" s="234">
        <v>3</v>
      </c>
      <c r="FF42" s="234">
        <v>4</v>
      </c>
      <c r="FG42" s="234"/>
      <c r="FH42" s="234">
        <v>2</v>
      </c>
      <c r="FI42" s="234">
        <v>5</v>
      </c>
      <c r="FK42" s="97">
        <v>3</v>
      </c>
      <c r="FL42" s="97">
        <v>4</v>
      </c>
      <c r="FM42" s="97"/>
      <c r="FN42" s="97">
        <v>2</v>
      </c>
      <c r="FO42" s="97">
        <v>3</v>
      </c>
      <c r="FQ42" s="97">
        <v>3</v>
      </c>
      <c r="FR42" s="97">
        <v>4</v>
      </c>
      <c r="FS42" s="97"/>
      <c r="FT42" s="97">
        <v>2</v>
      </c>
      <c r="FU42" s="97">
        <v>3</v>
      </c>
      <c r="FW42" s="97">
        <v>3</v>
      </c>
      <c r="FX42" s="97">
        <v>4</v>
      </c>
      <c r="FY42" s="97"/>
      <c r="FZ42" s="97">
        <v>2</v>
      </c>
      <c r="GA42" s="97">
        <v>4</v>
      </c>
      <c r="GC42" s="97">
        <v>3</v>
      </c>
      <c r="GD42" s="97">
        <v>4</v>
      </c>
      <c r="GE42" s="97"/>
      <c r="GF42" s="97">
        <v>2</v>
      </c>
      <c r="GG42" s="97">
        <v>4</v>
      </c>
      <c r="GI42" s="236">
        <v>4</v>
      </c>
      <c r="GJ42" s="236">
        <v>5</v>
      </c>
      <c r="GK42" s="236"/>
      <c r="GL42" s="236">
        <v>6</v>
      </c>
      <c r="GM42" s="236">
        <v>4</v>
      </c>
      <c r="HK42" s="194"/>
      <c r="HL42" s="188"/>
      <c r="HM42" s="195"/>
      <c r="HQ42" s="201" t="s">
        <v>47</v>
      </c>
      <c r="HR42" s="202" t="s">
        <v>47</v>
      </c>
    </row>
    <row r="43" spans="12:226">
      <c r="L43" s="248">
        <v>9</v>
      </c>
      <c r="M43" s="270" t="s">
        <v>47</v>
      </c>
      <c r="N43" s="269" t="s">
        <v>47</v>
      </c>
      <c r="O43" s="253"/>
      <c r="P43" s="256" t="s">
        <v>47</v>
      </c>
      <c r="Q43" s="257" t="s">
        <v>47</v>
      </c>
      <c r="AG43" s="184">
        <v>3</v>
      </c>
      <c r="AI43" s="184">
        <v>5</v>
      </c>
      <c r="AJ43" s="184">
        <v>6</v>
      </c>
      <c r="AL43" s="184">
        <v>5</v>
      </c>
      <c r="AM43" s="184">
        <v>7</v>
      </c>
      <c r="AO43" s="232">
        <v>5</v>
      </c>
      <c r="AP43" s="232">
        <v>6</v>
      </c>
      <c r="AQ43" s="232"/>
      <c r="AR43" s="232">
        <v>5</v>
      </c>
      <c r="AS43" s="232">
        <v>7</v>
      </c>
      <c r="AU43" s="232">
        <v>5</v>
      </c>
      <c r="AV43" s="232">
        <v>6</v>
      </c>
      <c r="AX43" s="184">
        <v>4</v>
      </c>
      <c r="AY43" s="184">
        <v>5</v>
      </c>
      <c r="BA43" s="232">
        <v>5</v>
      </c>
      <c r="BB43" s="232">
        <v>6</v>
      </c>
      <c r="BC43" s="232"/>
      <c r="BD43" s="232">
        <v>4</v>
      </c>
      <c r="BE43" s="232">
        <v>5</v>
      </c>
      <c r="BG43" s="232">
        <v>5</v>
      </c>
      <c r="BH43" s="232">
        <v>6</v>
      </c>
      <c r="BJ43" s="232">
        <v>5</v>
      </c>
      <c r="BK43" s="232">
        <v>7</v>
      </c>
      <c r="BM43" s="234">
        <v>5</v>
      </c>
      <c r="BN43" s="234">
        <v>6</v>
      </c>
      <c r="BP43" s="234">
        <v>5</v>
      </c>
      <c r="BQ43" s="234">
        <v>7</v>
      </c>
      <c r="BS43" s="234">
        <v>5</v>
      </c>
      <c r="BT43" s="234">
        <v>6</v>
      </c>
      <c r="BV43" s="184">
        <v>4</v>
      </c>
      <c r="BW43" s="184">
        <v>5</v>
      </c>
      <c r="BY43" s="234">
        <v>5</v>
      </c>
      <c r="BZ43" s="234">
        <v>6</v>
      </c>
      <c r="CA43" s="234"/>
      <c r="CB43" s="234">
        <v>4</v>
      </c>
      <c r="CC43" s="234">
        <v>5</v>
      </c>
      <c r="CE43" s="184">
        <v>5</v>
      </c>
      <c r="CF43" s="184">
        <v>6</v>
      </c>
      <c r="CH43" s="184">
        <v>5</v>
      </c>
      <c r="CI43" s="184">
        <v>7</v>
      </c>
      <c r="CK43" s="234">
        <v>5</v>
      </c>
      <c r="CL43" s="234">
        <v>6</v>
      </c>
      <c r="CM43" s="234"/>
      <c r="CN43" s="234">
        <v>5</v>
      </c>
      <c r="CO43" s="234">
        <v>7</v>
      </c>
      <c r="CQ43" s="234">
        <v>5</v>
      </c>
      <c r="CR43" s="234">
        <v>6</v>
      </c>
      <c r="CT43" s="184">
        <v>4</v>
      </c>
      <c r="CU43" s="184">
        <v>5</v>
      </c>
      <c r="CW43" s="234">
        <v>5</v>
      </c>
      <c r="CX43" s="234">
        <v>6</v>
      </c>
      <c r="CY43" s="234"/>
      <c r="CZ43" s="234">
        <v>4</v>
      </c>
      <c r="DA43" s="234">
        <v>5</v>
      </c>
      <c r="DC43" s="184">
        <v>5</v>
      </c>
      <c r="DD43" s="184">
        <v>6</v>
      </c>
      <c r="DF43" s="184">
        <v>5</v>
      </c>
      <c r="DG43" s="184">
        <v>7</v>
      </c>
      <c r="DI43" s="234">
        <v>5</v>
      </c>
      <c r="DJ43" s="234">
        <v>6</v>
      </c>
      <c r="DK43" s="234"/>
      <c r="DL43" s="234">
        <v>5</v>
      </c>
      <c r="DM43" s="234">
        <v>7</v>
      </c>
      <c r="DO43" s="187">
        <v>5</v>
      </c>
      <c r="DP43" s="187">
        <v>6</v>
      </c>
      <c r="DR43" s="187">
        <v>4</v>
      </c>
      <c r="DS43" s="187">
        <v>5</v>
      </c>
      <c r="DU43" s="234">
        <v>5</v>
      </c>
      <c r="DV43" s="234">
        <v>6</v>
      </c>
      <c r="DW43" s="234"/>
      <c r="DX43" s="234">
        <v>4</v>
      </c>
      <c r="DY43" s="234">
        <v>5</v>
      </c>
      <c r="EA43" s="187">
        <v>5</v>
      </c>
      <c r="EB43" s="187">
        <v>6</v>
      </c>
      <c r="ED43" s="187">
        <v>5</v>
      </c>
      <c r="EE43" s="187">
        <v>7</v>
      </c>
      <c r="EG43" s="234">
        <v>5</v>
      </c>
      <c r="EH43" s="234">
        <v>6</v>
      </c>
      <c r="EI43" s="234"/>
      <c r="EJ43" s="234">
        <v>5</v>
      </c>
      <c r="EK43" s="234">
        <v>7</v>
      </c>
      <c r="EM43" s="97">
        <v>5</v>
      </c>
      <c r="EN43" s="97">
        <v>6</v>
      </c>
      <c r="EO43" s="97"/>
      <c r="EP43" s="97">
        <v>4</v>
      </c>
      <c r="EQ43" s="97">
        <v>5</v>
      </c>
      <c r="ES43" s="97">
        <v>5</v>
      </c>
      <c r="ET43" s="97">
        <v>6</v>
      </c>
      <c r="EU43" s="97"/>
      <c r="EV43" s="97">
        <v>4</v>
      </c>
      <c r="EW43" s="97">
        <v>5</v>
      </c>
      <c r="EY43" s="97">
        <v>5</v>
      </c>
      <c r="EZ43" s="97">
        <v>6</v>
      </c>
      <c r="FA43" s="97"/>
      <c r="FB43" s="97">
        <v>4</v>
      </c>
      <c r="FC43" s="97">
        <v>6</v>
      </c>
      <c r="FE43" s="97">
        <v>5</v>
      </c>
      <c r="FF43" s="97">
        <v>6</v>
      </c>
      <c r="FG43" s="97"/>
      <c r="FH43" s="97">
        <v>4</v>
      </c>
      <c r="FI43" s="97">
        <v>6</v>
      </c>
      <c r="FK43" s="236">
        <v>6</v>
      </c>
      <c r="FL43" s="236">
        <v>7</v>
      </c>
      <c r="FM43" s="236"/>
      <c r="FN43" s="236">
        <v>10</v>
      </c>
      <c r="FO43" s="236">
        <v>6</v>
      </c>
      <c r="FQ43" s="236">
        <v>6</v>
      </c>
      <c r="FR43" s="236">
        <v>7</v>
      </c>
      <c r="FS43" s="236"/>
      <c r="FT43" s="236">
        <v>6</v>
      </c>
      <c r="FU43" s="236">
        <v>8</v>
      </c>
      <c r="FW43" s="236">
        <v>5</v>
      </c>
      <c r="FX43" s="236">
        <v>6</v>
      </c>
      <c r="FY43" s="236"/>
      <c r="FZ43" s="236">
        <v>5</v>
      </c>
      <c r="GA43" s="236">
        <v>7</v>
      </c>
      <c r="GC43" s="236">
        <v>5</v>
      </c>
      <c r="GD43" s="236">
        <v>6</v>
      </c>
      <c r="GE43" s="236"/>
      <c r="GF43" s="236">
        <v>7</v>
      </c>
      <c r="GG43" s="236">
        <v>5</v>
      </c>
      <c r="HJ43" s="187">
        <v>24</v>
      </c>
      <c r="HK43" s="194" t="s">
        <v>47</v>
      </c>
      <c r="HL43" s="188" t="s">
        <v>47</v>
      </c>
      <c r="HM43" s="195" t="s">
        <v>47</v>
      </c>
      <c r="HQ43" s="201" t="s">
        <v>47</v>
      </c>
      <c r="HR43" s="202" t="s">
        <v>47</v>
      </c>
    </row>
    <row r="44" spans="12:226">
      <c r="L44" s="248">
        <v>10</v>
      </c>
      <c r="M44" s="270" t="s">
        <v>47</v>
      </c>
      <c r="N44" s="269" t="s">
        <v>47</v>
      </c>
      <c r="O44" s="253"/>
      <c r="P44" s="256" t="s">
        <v>47</v>
      </c>
      <c r="Q44" s="257" t="s">
        <v>47</v>
      </c>
      <c r="AG44" s="184">
        <v>4</v>
      </c>
      <c r="AI44" s="184">
        <v>7</v>
      </c>
      <c r="AJ44" s="184">
        <v>8</v>
      </c>
      <c r="AL44" s="184">
        <v>6</v>
      </c>
      <c r="AM44" s="184">
        <v>8</v>
      </c>
      <c r="AO44" s="232">
        <v>7</v>
      </c>
      <c r="AP44" s="232">
        <v>8</v>
      </c>
      <c r="AQ44" s="232"/>
      <c r="AR44" s="232">
        <v>6</v>
      </c>
      <c r="AS44" s="232">
        <v>8</v>
      </c>
      <c r="AU44" s="232">
        <v>7</v>
      </c>
      <c r="AV44" s="232">
        <v>8</v>
      </c>
      <c r="AX44" s="184">
        <v>6</v>
      </c>
      <c r="AY44" s="184">
        <v>7</v>
      </c>
      <c r="BA44" s="232">
        <v>7</v>
      </c>
      <c r="BB44" s="232">
        <v>8</v>
      </c>
      <c r="BC44" s="232"/>
      <c r="BD44" s="232">
        <v>6</v>
      </c>
      <c r="BE44" s="232">
        <v>7</v>
      </c>
      <c r="BG44" s="232">
        <v>7</v>
      </c>
      <c r="BH44" s="232">
        <v>8</v>
      </c>
      <c r="BJ44" s="232">
        <v>6</v>
      </c>
      <c r="BK44" s="232">
        <v>8</v>
      </c>
      <c r="BM44" s="234">
        <v>7</v>
      </c>
      <c r="BN44" s="234">
        <v>8</v>
      </c>
      <c r="BP44" s="234">
        <v>6</v>
      </c>
      <c r="BQ44" s="234">
        <v>8</v>
      </c>
      <c r="BS44" s="234">
        <v>7</v>
      </c>
      <c r="BT44" s="234">
        <v>8</v>
      </c>
      <c r="BV44" s="184">
        <v>6</v>
      </c>
      <c r="BW44" s="184">
        <v>7</v>
      </c>
      <c r="BY44" s="234">
        <v>7</v>
      </c>
      <c r="BZ44" s="234">
        <v>8</v>
      </c>
      <c r="CA44" s="234"/>
      <c r="CB44" s="234">
        <v>6</v>
      </c>
      <c r="CC44" s="234">
        <v>7</v>
      </c>
      <c r="CE44" s="184">
        <v>7</v>
      </c>
      <c r="CF44" s="184">
        <v>8</v>
      </c>
      <c r="CH44" s="184">
        <v>8</v>
      </c>
      <c r="CI44" s="184">
        <v>9</v>
      </c>
      <c r="CK44" s="234">
        <v>7</v>
      </c>
      <c r="CL44" s="234">
        <v>8</v>
      </c>
      <c r="CM44" s="234"/>
      <c r="CN44" s="234">
        <v>8</v>
      </c>
      <c r="CO44" s="234">
        <v>9</v>
      </c>
      <c r="CQ44" s="234">
        <v>7</v>
      </c>
      <c r="CR44" s="234">
        <v>8</v>
      </c>
      <c r="CT44" s="184">
        <v>6</v>
      </c>
      <c r="CU44" s="184">
        <v>7</v>
      </c>
      <c r="CW44" s="234">
        <v>7</v>
      </c>
      <c r="CX44" s="234">
        <v>8</v>
      </c>
      <c r="CY44" s="234"/>
      <c r="CZ44" s="234">
        <v>6</v>
      </c>
      <c r="DA44" s="234">
        <v>7</v>
      </c>
      <c r="DC44" s="184">
        <v>7</v>
      </c>
      <c r="DD44" s="184">
        <v>8</v>
      </c>
      <c r="DF44" s="184">
        <v>6</v>
      </c>
      <c r="DG44" s="184">
        <v>9</v>
      </c>
      <c r="DI44" s="234">
        <v>7</v>
      </c>
      <c r="DJ44" s="234">
        <v>8</v>
      </c>
      <c r="DK44" s="234"/>
      <c r="DL44" s="234">
        <v>6</v>
      </c>
      <c r="DM44" s="234">
        <v>9</v>
      </c>
      <c r="DO44" s="97">
        <v>7</v>
      </c>
      <c r="DP44" s="97">
        <v>8</v>
      </c>
      <c r="DQ44" s="97"/>
      <c r="DR44" s="97">
        <v>6</v>
      </c>
      <c r="DS44" s="97">
        <v>7</v>
      </c>
      <c r="DU44" s="97">
        <v>7</v>
      </c>
      <c r="DV44" s="97">
        <v>8</v>
      </c>
      <c r="DW44" s="97"/>
      <c r="DX44" s="97">
        <v>6</v>
      </c>
      <c r="DY44" s="97">
        <v>7</v>
      </c>
      <c r="EA44" s="97">
        <v>7</v>
      </c>
      <c r="EB44" s="97">
        <v>8</v>
      </c>
      <c r="EC44" s="97"/>
      <c r="ED44" s="97">
        <v>6</v>
      </c>
      <c r="EE44" s="97">
        <v>8</v>
      </c>
      <c r="EG44" s="97">
        <v>7</v>
      </c>
      <c r="EH44" s="97">
        <v>8</v>
      </c>
      <c r="EI44" s="97"/>
      <c r="EJ44" s="97">
        <v>6</v>
      </c>
      <c r="EK44" s="97">
        <v>8</v>
      </c>
      <c r="EM44" s="236">
        <v>8</v>
      </c>
      <c r="EN44" s="236">
        <v>9</v>
      </c>
      <c r="EO44" s="236"/>
      <c r="EP44" s="236">
        <v>14</v>
      </c>
      <c r="EQ44" s="236">
        <v>8</v>
      </c>
      <c r="ES44" s="236">
        <v>8</v>
      </c>
      <c r="ET44" s="236">
        <v>9</v>
      </c>
      <c r="EU44" s="236"/>
      <c r="EV44" s="236">
        <v>8</v>
      </c>
      <c r="EW44" s="236">
        <v>10</v>
      </c>
      <c r="EY44" s="236">
        <v>7</v>
      </c>
      <c r="EZ44" s="236">
        <v>8</v>
      </c>
      <c r="FA44" s="236"/>
      <c r="FB44" s="236">
        <v>7</v>
      </c>
      <c r="FC44" s="236">
        <v>9</v>
      </c>
      <c r="FE44" s="236">
        <v>7</v>
      </c>
      <c r="FF44" s="236">
        <v>8</v>
      </c>
      <c r="FG44" s="236"/>
      <c r="FH44" s="236">
        <v>11</v>
      </c>
      <c r="FI44" s="236">
        <v>7</v>
      </c>
      <c r="FK44" s="187">
        <v>8</v>
      </c>
      <c r="FL44" s="187">
        <v>9</v>
      </c>
      <c r="FN44" s="187">
        <v>7</v>
      </c>
      <c r="FO44" s="187">
        <v>8</v>
      </c>
      <c r="FQ44" s="187">
        <v>8</v>
      </c>
      <c r="FR44" s="187">
        <v>9</v>
      </c>
      <c r="FT44" s="187">
        <v>7</v>
      </c>
      <c r="FU44" s="187">
        <v>9</v>
      </c>
      <c r="FW44" s="187">
        <v>7</v>
      </c>
      <c r="FX44" s="187">
        <v>8</v>
      </c>
      <c r="FZ44" s="187">
        <v>6</v>
      </c>
      <c r="GA44" s="187">
        <v>8</v>
      </c>
      <c r="HK44" s="194"/>
      <c r="HL44" s="188"/>
      <c r="HM44" s="195"/>
      <c r="HQ44" s="201" t="s">
        <v>47</v>
      </c>
      <c r="HR44" s="202" t="s">
        <v>47</v>
      </c>
    </row>
    <row r="45" spans="12:226">
      <c r="L45" s="248">
        <v>11</v>
      </c>
      <c r="M45" s="270" t="s">
        <v>47</v>
      </c>
      <c r="N45" s="269" t="s">
        <v>47</v>
      </c>
      <c r="O45" s="253"/>
      <c r="P45" s="256" t="s">
        <v>47</v>
      </c>
      <c r="Q45" s="257" t="s">
        <v>47</v>
      </c>
      <c r="AG45" s="184">
        <v>5</v>
      </c>
      <c r="AI45" s="184">
        <v>9</v>
      </c>
      <c r="AJ45" s="184">
        <v>10</v>
      </c>
      <c r="AL45" s="184">
        <v>9</v>
      </c>
      <c r="AM45" s="184">
        <v>11</v>
      </c>
      <c r="AO45" s="232">
        <v>9</v>
      </c>
      <c r="AP45" s="232">
        <v>10</v>
      </c>
      <c r="AQ45" s="232"/>
      <c r="AR45" s="232">
        <v>9</v>
      </c>
      <c r="AS45" s="232">
        <v>11</v>
      </c>
      <c r="AU45" s="232">
        <v>9</v>
      </c>
      <c r="AV45" s="232">
        <v>10</v>
      </c>
      <c r="AX45" s="184">
        <v>8</v>
      </c>
      <c r="AY45" s="184">
        <v>9</v>
      </c>
      <c r="BA45" s="232">
        <v>9</v>
      </c>
      <c r="BB45" s="232">
        <v>10</v>
      </c>
      <c r="BC45" s="232"/>
      <c r="BD45" s="232">
        <v>8</v>
      </c>
      <c r="BE45" s="232">
        <v>9</v>
      </c>
      <c r="BG45" s="232">
        <v>9</v>
      </c>
      <c r="BH45" s="232">
        <v>10</v>
      </c>
      <c r="BJ45" s="232">
        <v>9</v>
      </c>
      <c r="BK45" s="232">
        <v>11</v>
      </c>
      <c r="BM45" s="234">
        <v>9</v>
      </c>
      <c r="BN45" s="234">
        <v>10</v>
      </c>
      <c r="BP45" s="234">
        <v>9</v>
      </c>
      <c r="BQ45" s="234">
        <v>11</v>
      </c>
      <c r="BS45" s="234">
        <v>9</v>
      </c>
      <c r="BT45" s="234">
        <v>10</v>
      </c>
      <c r="BV45" s="184">
        <v>8</v>
      </c>
      <c r="BW45" s="184">
        <v>9</v>
      </c>
      <c r="BY45" s="234">
        <v>9</v>
      </c>
      <c r="BZ45" s="234">
        <v>10</v>
      </c>
      <c r="CA45" s="234"/>
      <c r="CB45" s="234">
        <v>8</v>
      </c>
      <c r="CC45" s="234">
        <v>9</v>
      </c>
      <c r="CE45" s="184">
        <v>9</v>
      </c>
      <c r="CF45" s="184">
        <v>10</v>
      </c>
      <c r="CH45" s="184">
        <v>9</v>
      </c>
      <c r="CI45" s="184">
        <v>11</v>
      </c>
      <c r="CK45" s="234">
        <v>9</v>
      </c>
      <c r="CL45" s="234">
        <v>10</v>
      </c>
      <c r="CM45" s="234"/>
      <c r="CN45" s="234">
        <v>9</v>
      </c>
      <c r="CO45" s="234">
        <v>11</v>
      </c>
      <c r="CQ45" s="97">
        <v>9</v>
      </c>
      <c r="CR45" s="97">
        <v>10</v>
      </c>
      <c r="CS45" s="97"/>
      <c r="CT45" s="97">
        <v>8</v>
      </c>
      <c r="CU45" s="97">
        <v>9</v>
      </c>
      <c r="CW45" s="97">
        <v>9</v>
      </c>
      <c r="CX45" s="97">
        <v>10</v>
      </c>
      <c r="CY45" s="97"/>
      <c r="CZ45" s="97">
        <v>8</v>
      </c>
      <c r="DA45" s="97">
        <v>9</v>
      </c>
      <c r="DC45" s="97">
        <v>9</v>
      </c>
      <c r="DD45" s="97">
        <v>10</v>
      </c>
      <c r="DE45" s="97"/>
      <c r="DF45" s="97">
        <v>8</v>
      </c>
      <c r="DG45" s="97">
        <v>10</v>
      </c>
      <c r="DI45" s="97">
        <v>9</v>
      </c>
      <c r="DJ45" s="97">
        <v>10</v>
      </c>
      <c r="DK45" s="97"/>
      <c r="DL45" s="97">
        <v>8</v>
      </c>
      <c r="DM45" s="97">
        <v>10</v>
      </c>
      <c r="DO45" s="236">
        <v>10</v>
      </c>
      <c r="DP45" s="236">
        <v>11</v>
      </c>
      <c r="DQ45" s="236"/>
      <c r="DR45" s="236">
        <v>18</v>
      </c>
      <c r="DS45" s="236">
        <v>10</v>
      </c>
      <c r="DU45" s="236">
        <v>10</v>
      </c>
      <c r="DV45" s="236">
        <v>11</v>
      </c>
      <c r="DW45" s="236"/>
      <c r="DX45" s="236">
        <v>10</v>
      </c>
      <c r="DY45" s="236">
        <v>12</v>
      </c>
      <c r="EA45" s="236">
        <v>9</v>
      </c>
      <c r="EB45" s="236">
        <v>10</v>
      </c>
      <c r="EC45" s="236"/>
      <c r="ED45" s="236">
        <v>9</v>
      </c>
      <c r="EE45" s="236">
        <v>11</v>
      </c>
      <c r="EG45" s="236">
        <v>9</v>
      </c>
      <c r="EH45" s="236">
        <v>10</v>
      </c>
      <c r="EI45" s="236"/>
      <c r="EJ45" s="236">
        <v>15</v>
      </c>
      <c r="EK45" s="236">
        <v>9</v>
      </c>
      <c r="EM45" s="187">
        <v>10</v>
      </c>
      <c r="EN45" s="187">
        <v>11</v>
      </c>
      <c r="EP45" s="187">
        <v>9</v>
      </c>
      <c r="EQ45" s="187">
        <v>10</v>
      </c>
      <c r="ES45" s="184">
        <v>10</v>
      </c>
      <c r="ET45" s="184">
        <v>11</v>
      </c>
      <c r="EV45" s="184">
        <v>9</v>
      </c>
      <c r="EW45" s="184">
        <v>12</v>
      </c>
      <c r="EY45" s="184">
        <v>9</v>
      </c>
      <c r="EZ45" s="184">
        <v>10</v>
      </c>
      <c r="FB45" s="184">
        <v>8</v>
      </c>
      <c r="FC45" s="187">
        <v>11</v>
      </c>
      <c r="FE45" s="187">
        <v>9</v>
      </c>
      <c r="FF45" s="187">
        <v>10</v>
      </c>
      <c r="FH45" s="187">
        <v>8</v>
      </c>
      <c r="FI45" s="187">
        <v>9</v>
      </c>
      <c r="HJ45" s="187">
        <v>25</v>
      </c>
      <c r="HK45" s="194" t="s">
        <v>47</v>
      </c>
      <c r="HL45" s="188" t="s">
        <v>47</v>
      </c>
      <c r="HM45" s="195" t="s">
        <v>47</v>
      </c>
      <c r="HQ45" s="201" t="s">
        <v>47</v>
      </c>
      <c r="HR45" s="202" t="s">
        <v>47</v>
      </c>
    </row>
    <row r="46" spans="12:226">
      <c r="L46" s="248">
        <v>12</v>
      </c>
      <c r="M46" s="270" t="s">
        <v>47</v>
      </c>
      <c r="N46" s="269" t="s">
        <v>47</v>
      </c>
      <c r="O46" s="253"/>
      <c r="P46" s="256" t="s">
        <v>47</v>
      </c>
      <c r="Q46" s="257" t="s">
        <v>47</v>
      </c>
      <c r="AG46" s="184">
        <v>6</v>
      </c>
      <c r="AI46" s="184">
        <v>11</v>
      </c>
      <c r="AJ46" s="184">
        <v>12</v>
      </c>
      <c r="AL46" s="184">
        <v>10</v>
      </c>
      <c r="AM46" s="184">
        <v>12</v>
      </c>
      <c r="AO46" s="232">
        <v>11</v>
      </c>
      <c r="AP46" s="232">
        <v>12</v>
      </c>
      <c r="AQ46" s="232"/>
      <c r="AR46" s="232">
        <v>10</v>
      </c>
      <c r="AS46" s="232">
        <v>12</v>
      </c>
      <c r="AU46" s="232">
        <v>11</v>
      </c>
      <c r="AV46" s="232">
        <v>12</v>
      </c>
      <c r="AX46" s="184">
        <v>10</v>
      </c>
      <c r="AY46" s="184">
        <v>11</v>
      </c>
      <c r="BA46" s="232">
        <v>11</v>
      </c>
      <c r="BB46" s="232">
        <v>12</v>
      </c>
      <c r="BC46" s="232"/>
      <c r="BD46" s="232">
        <v>10</v>
      </c>
      <c r="BE46" s="232">
        <v>11</v>
      </c>
      <c r="BG46" s="232">
        <v>11</v>
      </c>
      <c r="BH46" s="232">
        <v>12</v>
      </c>
      <c r="BJ46" s="232">
        <v>10</v>
      </c>
      <c r="BK46" s="232">
        <v>13</v>
      </c>
      <c r="BM46" s="234">
        <v>11</v>
      </c>
      <c r="BN46" s="234">
        <v>12</v>
      </c>
      <c r="BP46" s="234">
        <v>10</v>
      </c>
      <c r="BQ46" s="234">
        <v>13</v>
      </c>
      <c r="BS46" s="97">
        <v>11</v>
      </c>
      <c r="BT46" s="97">
        <v>12</v>
      </c>
      <c r="BU46" s="97"/>
      <c r="BV46" s="97">
        <v>10</v>
      </c>
      <c r="BW46" s="97">
        <v>11</v>
      </c>
      <c r="BY46" s="97">
        <v>11</v>
      </c>
      <c r="BZ46" s="97">
        <v>12</v>
      </c>
      <c r="CA46" s="97"/>
      <c r="CB46" s="97">
        <v>10</v>
      </c>
      <c r="CC46" s="97">
        <v>11</v>
      </c>
      <c r="CE46" s="97">
        <v>11</v>
      </c>
      <c r="CF46" s="97">
        <v>12</v>
      </c>
      <c r="CG46" s="97"/>
      <c r="CH46" s="97">
        <v>10</v>
      </c>
      <c r="CI46" s="97">
        <v>12</v>
      </c>
      <c r="CK46" s="97">
        <v>11</v>
      </c>
      <c r="CL46" s="97">
        <v>12</v>
      </c>
      <c r="CM46" s="97"/>
      <c r="CN46" s="97">
        <v>10</v>
      </c>
      <c r="CO46" s="97">
        <v>12</v>
      </c>
      <c r="CQ46" s="236">
        <v>12</v>
      </c>
      <c r="CR46" s="236">
        <v>13</v>
      </c>
      <c r="CS46" s="236"/>
      <c r="CT46" s="236">
        <v>22</v>
      </c>
      <c r="CU46" s="236">
        <v>12</v>
      </c>
      <c r="CW46" s="236">
        <v>12</v>
      </c>
      <c r="CX46" s="236">
        <v>13</v>
      </c>
      <c r="CY46" s="236"/>
      <c r="CZ46" s="236">
        <v>12</v>
      </c>
      <c r="DA46" s="236">
        <v>14</v>
      </c>
      <c r="DC46" s="236">
        <v>11</v>
      </c>
      <c r="DD46" s="236">
        <v>12</v>
      </c>
      <c r="DE46" s="236"/>
      <c r="DF46" s="236">
        <v>11</v>
      </c>
      <c r="DG46" s="236">
        <v>13</v>
      </c>
      <c r="DI46" s="236">
        <v>11</v>
      </c>
      <c r="DJ46" s="236">
        <v>12</v>
      </c>
      <c r="DK46" s="236"/>
      <c r="DL46" s="236">
        <v>19</v>
      </c>
      <c r="DM46" s="236">
        <v>11</v>
      </c>
      <c r="DO46" s="187">
        <v>12</v>
      </c>
      <c r="DP46" s="187">
        <v>13</v>
      </c>
      <c r="DR46" s="187">
        <v>11</v>
      </c>
      <c r="DS46" s="187">
        <v>12</v>
      </c>
      <c r="DU46" s="187">
        <v>12</v>
      </c>
      <c r="DV46" s="187">
        <v>13</v>
      </c>
      <c r="DX46" s="187">
        <v>11</v>
      </c>
      <c r="DY46" s="187">
        <v>13</v>
      </c>
      <c r="EA46" s="187">
        <v>11</v>
      </c>
      <c r="EB46" s="187">
        <v>12</v>
      </c>
      <c r="ED46" s="187">
        <v>10</v>
      </c>
      <c r="EE46" s="187">
        <v>12</v>
      </c>
      <c r="EG46" s="187">
        <v>11</v>
      </c>
      <c r="EH46" s="187">
        <v>12</v>
      </c>
      <c r="EJ46" s="187">
        <v>10</v>
      </c>
      <c r="EK46" s="187">
        <v>11</v>
      </c>
      <c r="EM46" s="187">
        <v>12</v>
      </c>
      <c r="EN46" s="187">
        <v>13</v>
      </c>
      <c r="EP46" s="187">
        <v>11</v>
      </c>
      <c r="EQ46" s="187">
        <v>12</v>
      </c>
      <c r="ES46" s="184">
        <v>12</v>
      </c>
      <c r="ET46" s="184">
        <v>13</v>
      </c>
      <c r="EV46" s="184">
        <v>11</v>
      </c>
      <c r="EW46" s="184">
        <v>13</v>
      </c>
      <c r="EY46" s="184">
        <v>11</v>
      </c>
      <c r="EZ46" s="184">
        <v>12</v>
      </c>
      <c r="FB46" s="184">
        <v>10</v>
      </c>
      <c r="FC46" s="187">
        <v>12</v>
      </c>
      <c r="HK46" s="194"/>
      <c r="HL46" s="188"/>
      <c r="HM46" s="195"/>
      <c r="HQ46" s="201" t="s">
        <v>47</v>
      </c>
      <c r="HR46" s="202" t="s">
        <v>47</v>
      </c>
    </row>
    <row r="47" spans="12:226">
      <c r="L47" s="248">
        <v>13</v>
      </c>
      <c r="M47" s="270" t="s">
        <v>47</v>
      </c>
      <c r="N47" s="269" t="s">
        <v>47</v>
      </c>
      <c r="O47" s="253"/>
      <c r="P47" s="256" t="s">
        <v>47</v>
      </c>
      <c r="Q47" s="257" t="s">
        <v>47</v>
      </c>
      <c r="AG47" s="184">
        <v>7</v>
      </c>
      <c r="AI47" s="97">
        <v>13</v>
      </c>
      <c r="AJ47" s="97">
        <v>14</v>
      </c>
      <c r="AK47" s="97"/>
      <c r="AL47" s="97">
        <v>13</v>
      </c>
      <c r="AM47" s="97">
        <v>15</v>
      </c>
      <c r="AO47" s="97">
        <v>13</v>
      </c>
      <c r="AP47" s="97">
        <v>14</v>
      </c>
      <c r="AQ47" s="97"/>
      <c r="AR47" s="97">
        <v>13</v>
      </c>
      <c r="AS47" s="97">
        <v>15</v>
      </c>
      <c r="AU47" s="97">
        <v>13</v>
      </c>
      <c r="AV47" s="97">
        <v>14</v>
      </c>
      <c r="AW47" s="97"/>
      <c r="AX47" s="97">
        <v>12</v>
      </c>
      <c r="AY47" s="97">
        <v>13</v>
      </c>
      <c r="BA47" s="97">
        <v>13</v>
      </c>
      <c r="BB47" s="97">
        <v>14</v>
      </c>
      <c r="BC47" s="97"/>
      <c r="BD47" s="97">
        <v>12</v>
      </c>
      <c r="BE47" s="97">
        <v>13</v>
      </c>
      <c r="BG47" s="97">
        <v>13</v>
      </c>
      <c r="BH47" s="97">
        <v>14</v>
      </c>
      <c r="BI47" s="97"/>
      <c r="BJ47" s="97">
        <v>12</v>
      </c>
      <c r="BK47" s="97">
        <v>14</v>
      </c>
      <c r="BM47" s="97">
        <v>13</v>
      </c>
      <c r="BN47" s="97">
        <v>14</v>
      </c>
      <c r="BO47" s="97"/>
      <c r="BP47" s="97">
        <v>12</v>
      </c>
      <c r="BQ47" s="97">
        <v>14</v>
      </c>
      <c r="BS47" s="236">
        <v>14</v>
      </c>
      <c r="BT47" s="236">
        <v>15</v>
      </c>
      <c r="BU47" s="236"/>
      <c r="BV47" s="236">
        <v>26</v>
      </c>
      <c r="BW47" s="236">
        <v>14</v>
      </c>
      <c r="BY47" s="236">
        <v>14</v>
      </c>
      <c r="BZ47" s="236">
        <v>15</v>
      </c>
      <c r="CA47" s="236"/>
      <c r="CB47" s="236">
        <v>14</v>
      </c>
      <c r="CC47" s="236">
        <v>16</v>
      </c>
      <c r="CE47" s="236">
        <v>13</v>
      </c>
      <c r="CF47" s="236">
        <v>14</v>
      </c>
      <c r="CG47" s="236"/>
      <c r="CH47" s="236">
        <v>13</v>
      </c>
      <c r="CI47" s="236">
        <v>15</v>
      </c>
      <c r="CK47" s="236">
        <v>13</v>
      </c>
      <c r="CL47" s="236">
        <v>14</v>
      </c>
      <c r="CM47" s="236"/>
      <c r="CN47" s="236">
        <v>23</v>
      </c>
      <c r="CO47" s="236">
        <v>13</v>
      </c>
      <c r="CQ47" s="184">
        <v>14</v>
      </c>
      <c r="CR47" s="184">
        <v>15</v>
      </c>
      <c r="CT47" s="184">
        <v>13</v>
      </c>
      <c r="CU47" s="184">
        <v>14</v>
      </c>
      <c r="CW47" s="184">
        <v>14</v>
      </c>
      <c r="CX47" s="184">
        <v>15</v>
      </c>
      <c r="CZ47" s="184">
        <v>13</v>
      </c>
      <c r="DA47" s="184">
        <v>15</v>
      </c>
      <c r="DC47" s="184">
        <v>13</v>
      </c>
      <c r="DD47" s="184">
        <v>14</v>
      </c>
      <c r="DF47" s="184">
        <v>12</v>
      </c>
      <c r="DG47" s="184">
        <v>14</v>
      </c>
      <c r="DI47" s="184">
        <v>13</v>
      </c>
      <c r="DJ47" s="184">
        <v>14</v>
      </c>
      <c r="DL47" s="184">
        <v>12</v>
      </c>
      <c r="DM47" s="187">
        <v>13</v>
      </c>
      <c r="DO47" s="187">
        <v>14</v>
      </c>
      <c r="DP47" s="187">
        <v>15</v>
      </c>
      <c r="DR47" s="187">
        <v>13</v>
      </c>
      <c r="DS47" s="187">
        <v>14</v>
      </c>
      <c r="DU47" s="187">
        <v>14</v>
      </c>
      <c r="DV47" s="187">
        <v>15</v>
      </c>
      <c r="DX47" s="187">
        <v>14</v>
      </c>
      <c r="DY47" s="187">
        <v>16</v>
      </c>
      <c r="EA47" s="187">
        <v>13</v>
      </c>
      <c r="EB47" s="187">
        <v>14</v>
      </c>
      <c r="ED47" s="187">
        <v>13</v>
      </c>
      <c r="EE47" s="187">
        <v>15</v>
      </c>
      <c r="EG47" s="187">
        <v>13</v>
      </c>
      <c r="EH47" s="187">
        <v>14</v>
      </c>
      <c r="EJ47" s="187">
        <v>12</v>
      </c>
      <c r="EK47" s="187">
        <v>13</v>
      </c>
      <c r="HJ47" s="187">
        <v>26</v>
      </c>
      <c r="HK47" s="194" t="s">
        <v>47</v>
      </c>
      <c r="HL47" s="188" t="s">
        <v>47</v>
      </c>
      <c r="HM47" s="195" t="s">
        <v>47</v>
      </c>
      <c r="HQ47" s="201" t="s">
        <v>47</v>
      </c>
      <c r="HR47" s="202" t="s">
        <v>47</v>
      </c>
    </row>
    <row r="48" spans="12:226">
      <c r="L48" s="248">
        <v>14</v>
      </c>
      <c r="M48" s="270" t="s">
        <v>47</v>
      </c>
      <c r="N48" s="269" t="s">
        <v>47</v>
      </c>
      <c r="O48" s="253"/>
      <c r="P48" s="256" t="s">
        <v>47</v>
      </c>
      <c r="Q48" s="257" t="s">
        <v>47</v>
      </c>
      <c r="AG48" s="184">
        <v>8</v>
      </c>
      <c r="AI48" s="236">
        <v>15</v>
      </c>
      <c r="AJ48" s="236">
        <v>16</v>
      </c>
      <c r="AK48" s="236"/>
      <c r="AL48" s="236">
        <v>14</v>
      </c>
      <c r="AM48" s="236">
        <v>16</v>
      </c>
      <c r="AO48" s="236">
        <v>15</v>
      </c>
      <c r="AP48" s="236">
        <v>16</v>
      </c>
      <c r="AQ48" s="236"/>
      <c r="AR48" s="236">
        <v>14</v>
      </c>
      <c r="AS48" s="236">
        <v>16</v>
      </c>
      <c r="AU48" s="236">
        <v>16</v>
      </c>
      <c r="AV48" s="236">
        <v>17</v>
      </c>
      <c r="AW48" s="236"/>
      <c r="AX48" s="236">
        <v>30</v>
      </c>
      <c r="AY48" s="236">
        <v>16</v>
      </c>
      <c r="BA48" s="236">
        <v>16</v>
      </c>
      <c r="BB48" s="236">
        <v>17</v>
      </c>
      <c r="BC48" s="236"/>
      <c r="BD48" s="236">
        <v>16</v>
      </c>
      <c r="BE48" s="236">
        <v>18</v>
      </c>
      <c r="BG48" s="236">
        <v>15</v>
      </c>
      <c r="BH48" s="236">
        <v>16</v>
      </c>
      <c r="BI48" s="236"/>
      <c r="BJ48" s="236">
        <v>15</v>
      </c>
      <c r="BK48" s="236">
        <v>17</v>
      </c>
      <c r="BM48" s="236">
        <v>15</v>
      </c>
      <c r="BN48" s="236">
        <v>16</v>
      </c>
      <c r="BO48" s="236"/>
      <c r="BP48" s="236">
        <v>27</v>
      </c>
      <c r="BQ48" s="236">
        <v>15</v>
      </c>
      <c r="BS48" s="184">
        <v>16</v>
      </c>
      <c r="BT48" s="184">
        <v>17</v>
      </c>
      <c r="BV48" s="184">
        <v>15</v>
      </c>
      <c r="BW48" s="184">
        <v>16</v>
      </c>
      <c r="BY48" s="184">
        <v>16</v>
      </c>
      <c r="BZ48" s="184">
        <v>17</v>
      </c>
      <c r="CB48" s="184">
        <v>15</v>
      </c>
      <c r="CC48" s="184">
        <v>17</v>
      </c>
      <c r="CE48" s="184">
        <v>15</v>
      </c>
      <c r="CF48" s="184">
        <v>16</v>
      </c>
      <c r="CH48" s="184">
        <v>14</v>
      </c>
      <c r="CI48" s="184">
        <v>16</v>
      </c>
      <c r="CK48" s="184">
        <v>15</v>
      </c>
      <c r="CL48" s="184">
        <v>16</v>
      </c>
      <c r="CN48" s="184">
        <v>14</v>
      </c>
      <c r="CO48" s="184">
        <v>15</v>
      </c>
      <c r="CQ48" s="184">
        <v>16</v>
      </c>
      <c r="CR48" s="184">
        <v>17</v>
      </c>
      <c r="CT48" s="184">
        <v>15</v>
      </c>
      <c r="CU48" s="184">
        <v>16</v>
      </c>
      <c r="CW48" s="184">
        <v>16</v>
      </c>
      <c r="CX48" s="184">
        <v>17</v>
      </c>
      <c r="CZ48" s="184">
        <v>16</v>
      </c>
      <c r="DA48" s="184">
        <v>18</v>
      </c>
      <c r="DC48" s="184">
        <v>15</v>
      </c>
      <c r="DD48" s="184">
        <v>16</v>
      </c>
      <c r="DF48" s="184">
        <v>15</v>
      </c>
      <c r="DG48" s="184">
        <v>17</v>
      </c>
      <c r="DI48" s="184">
        <v>15</v>
      </c>
      <c r="DJ48" s="184">
        <v>16</v>
      </c>
      <c r="DL48" s="184">
        <v>14</v>
      </c>
      <c r="DM48" s="187">
        <v>15</v>
      </c>
      <c r="DO48" s="187">
        <v>16</v>
      </c>
      <c r="DP48" s="187">
        <v>17</v>
      </c>
      <c r="DR48" s="187">
        <v>15</v>
      </c>
      <c r="DS48" s="187">
        <v>16</v>
      </c>
      <c r="DU48" s="187">
        <v>16</v>
      </c>
      <c r="DV48" s="187">
        <v>17</v>
      </c>
      <c r="DX48" s="187">
        <v>17</v>
      </c>
      <c r="DY48" s="187">
        <v>18</v>
      </c>
      <c r="EA48" s="187">
        <v>15</v>
      </c>
      <c r="EB48" s="187">
        <v>16</v>
      </c>
      <c r="ED48" s="187">
        <v>14</v>
      </c>
      <c r="EE48" s="187">
        <v>16</v>
      </c>
      <c r="HK48" s="194"/>
      <c r="HL48" s="188"/>
      <c r="HM48" s="195"/>
      <c r="HQ48" s="201" t="s">
        <v>47</v>
      </c>
      <c r="HR48" s="202" t="s">
        <v>47</v>
      </c>
    </row>
    <row r="49" spans="12:226">
      <c r="L49" s="248">
        <v>15</v>
      </c>
      <c r="M49" s="270" t="s">
        <v>47</v>
      </c>
      <c r="N49" s="269" t="s">
        <v>47</v>
      </c>
      <c r="O49" s="253"/>
      <c r="P49" s="256" t="s">
        <v>47</v>
      </c>
      <c r="Q49" s="257" t="s">
        <v>47</v>
      </c>
      <c r="AG49" s="184">
        <v>9</v>
      </c>
      <c r="AI49" s="184">
        <v>17</v>
      </c>
      <c r="AJ49" s="184">
        <v>18</v>
      </c>
      <c r="AL49" s="184">
        <v>17</v>
      </c>
      <c r="AM49" s="184">
        <v>19</v>
      </c>
      <c r="AO49" s="184">
        <v>17</v>
      </c>
      <c r="AP49" s="184">
        <v>18</v>
      </c>
      <c r="AR49" s="184">
        <v>31</v>
      </c>
      <c r="AS49" s="184">
        <v>17</v>
      </c>
      <c r="AU49" s="184">
        <v>18</v>
      </c>
      <c r="AV49" s="184">
        <v>19</v>
      </c>
      <c r="AX49" s="184">
        <v>17</v>
      </c>
      <c r="AY49" s="184">
        <v>18</v>
      </c>
      <c r="BA49" s="184">
        <v>18</v>
      </c>
      <c r="BB49" s="184">
        <v>19</v>
      </c>
      <c r="BD49" s="184">
        <v>17</v>
      </c>
      <c r="BE49" s="184">
        <v>19</v>
      </c>
      <c r="BG49" s="247">
        <v>17</v>
      </c>
      <c r="BH49" s="247">
        <v>18</v>
      </c>
      <c r="BJ49" s="247">
        <v>16</v>
      </c>
      <c r="BK49" s="247">
        <v>18</v>
      </c>
      <c r="BM49" s="247">
        <v>17</v>
      </c>
      <c r="BN49" s="247">
        <v>18</v>
      </c>
      <c r="BP49" s="184">
        <v>16</v>
      </c>
      <c r="BQ49" s="184">
        <v>17</v>
      </c>
      <c r="BS49" s="184">
        <v>18</v>
      </c>
      <c r="BT49" s="184">
        <v>19</v>
      </c>
      <c r="BV49" s="184">
        <v>17</v>
      </c>
      <c r="BW49" s="184">
        <v>18</v>
      </c>
      <c r="BY49" s="184">
        <v>18</v>
      </c>
      <c r="BZ49" s="184">
        <v>19</v>
      </c>
      <c r="CB49" s="184">
        <v>18</v>
      </c>
      <c r="CC49" s="184">
        <v>20</v>
      </c>
      <c r="CE49" s="184">
        <v>17</v>
      </c>
      <c r="CF49" s="184">
        <v>18</v>
      </c>
      <c r="CH49" s="184">
        <v>17</v>
      </c>
      <c r="CI49" s="184">
        <v>19</v>
      </c>
      <c r="CK49" s="184">
        <v>17</v>
      </c>
      <c r="CL49" s="184">
        <v>18</v>
      </c>
      <c r="CN49" s="184">
        <v>16</v>
      </c>
      <c r="CO49" s="184">
        <v>17</v>
      </c>
      <c r="CQ49" s="184">
        <v>18</v>
      </c>
      <c r="CR49" s="184">
        <v>19</v>
      </c>
      <c r="CT49" s="184">
        <v>17</v>
      </c>
      <c r="CU49" s="184">
        <v>18</v>
      </c>
      <c r="CW49" s="184">
        <v>18</v>
      </c>
      <c r="CX49" s="184">
        <v>19</v>
      </c>
      <c r="CZ49" s="184">
        <v>17</v>
      </c>
      <c r="DA49" s="184">
        <v>20</v>
      </c>
      <c r="DC49" s="184">
        <v>17</v>
      </c>
      <c r="DD49" s="184">
        <v>18</v>
      </c>
      <c r="DF49" s="184">
        <v>16</v>
      </c>
      <c r="DG49" s="184">
        <v>19</v>
      </c>
      <c r="DI49" s="184">
        <v>17</v>
      </c>
      <c r="DJ49" s="184">
        <v>18</v>
      </c>
      <c r="DL49" s="184">
        <v>16</v>
      </c>
      <c r="DM49" s="187">
        <v>17</v>
      </c>
      <c r="HJ49" s="187">
        <v>27</v>
      </c>
      <c r="HK49" s="194" t="s">
        <v>47</v>
      </c>
      <c r="HL49" s="188" t="s">
        <v>47</v>
      </c>
      <c r="HM49" s="195" t="s">
        <v>47</v>
      </c>
      <c r="HQ49" s="201" t="s">
        <v>47</v>
      </c>
      <c r="HR49" s="202" t="s">
        <v>47</v>
      </c>
    </row>
    <row r="50" spans="12:226" ht="13.5" thickBot="1">
      <c r="L50" s="248">
        <v>16</v>
      </c>
      <c r="M50" s="196" t="s">
        <v>47</v>
      </c>
      <c r="N50" s="198" t="s">
        <v>47</v>
      </c>
      <c r="O50" s="253"/>
      <c r="P50" s="258" t="s">
        <v>47</v>
      </c>
      <c r="Q50" s="259" t="s">
        <v>47</v>
      </c>
      <c r="AG50" s="184">
        <v>10</v>
      </c>
      <c r="AI50" s="184">
        <v>19</v>
      </c>
      <c r="AJ50" s="184">
        <v>20</v>
      </c>
      <c r="AL50" s="184">
        <v>18</v>
      </c>
      <c r="AM50" s="184">
        <v>20</v>
      </c>
      <c r="AO50" s="184">
        <v>19</v>
      </c>
      <c r="AP50" s="184">
        <v>20</v>
      </c>
      <c r="AR50" s="184">
        <v>18</v>
      </c>
      <c r="AS50" s="184">
        <v>19</v>
      </c>
      <c r="AU50" s="184">
        <v>20</v>
      </c>
      <c r="AV50" s="184">
        <v>21</v>
      </c>
      <c r="AX50" s="184">
        <v>19</v>
      </c>
      <c r="AY50" s="184">
        <v>20</v>
      </c>
      <c r="BA50" s="184">
        <v>20</v>
      </c>
      <c r="BB50" s="184">
        <v>21</v>
      </c>
      <c r="BD50" s="184">
        <v>20</v>
      </c>
      <c r="BE50" s="184">
        <v>22</v>
      </c>
      <c r="BG50" s="247">
        <v>19</v>
      </c>
      <c r="BH50" s="247">
        <v>20</v>
      </c>
      <c r="BJ50" s="247">
        <v>19</v>
      </c>
      <c r="BK50" s="247">
        <v>21</v>
      </c>
      <c r="BM50" s="247">
        <v>19</v>
      </c>
      <c r="BN50" s="247">
        <v>20</v>
      </c>
      <c r="BP50" s="184">
        <v>18</v>
      </c>
      <c r="BQ50" s="184">
        <v>19</v>
      </c>
      <c r="BS50" s="184">
        <v>20</v>
      </c>
      <c r="BT50" s="184">
        <v>21</v>
      </c>
      <c r="BV50" s="184">
        <v>19</v>
      </c>
      <c r="BW50" s="184">
        <v>20</v>
      </c>
      <c r="BY50" s="184">
        <v>20</v>
      </c>
      <c r="BZ50" s="184">
        <v>21</v>
      </c>
      <c r="CB50" s="184">
        <v>19</v>
      </c>
      <c r="CC50" s="184">
        <v>21</v>
      </c>
      <c r="CE50" s="184">
        <v>19</v>
      </c>
      <c r="CF50" s="184">
        <v>20</v>
      </c>
      <c r="CH50" s="184">
        <v>18</v>
      </c>
      <c r="CI50" s="184">
        <v>20</v>
      </c>
      <c r="CK50" s="184">
        <v>19</v>
      </c>
      <c r="CL50" s="184">
        <v>20</v>
      </c>
      <c r="CN50" s="184">
        <v>18</v>
      </c>
      <c r="CO50" s="184">
        <v>19</v>
      </c>
      <c r="CQ50" s="184">
        <v>20</v>
      </c>
      <c r="CR50" s="184">
        <v>21</v>
      </c>
      <c r="CT50" s="184">
        <v>19</v>
      </c>
      <c r="CU50" s="184">
        <v>20</v>
      </c>
      <c r="CW50" s="184">
        <v>20</v>
      </c>
      <c r="CX50" s="184">
        <v>21</v>
      </c>
      <c r="CZ50" s="184">
        <v>19</v>
      </c>
      <c r="DA50" s="184">
        <v>21</v>
      </c>
      <c r="DC50" s="184">
        <v>19</v>
      </c>
      <c r="DD50" s="184">
        <v>20</v>
      </c>
      <c r="DF50" s="184">
        <v>18</v>
      </c>
      <c r="DG50" s="184">
        <v>20</v>
      </c>
      <c r="HK50" s="194"/>
      <c r="HL50" s="188"/>
      <c r="HM50" s="195"/>
      <c r="HQ50" s="201" t="s">
        <v>47</v>
      </c>
      <c r="HR50" s="202" t="s">
        <v>47</v>
      </c>
    </row>
    <row r="51" spans="12:226">
      <c r="AG51" s="184">
        <v>11</v>
      </c>
      <c r="AI51" s="184">
        <v>21</v>
      </c>
      <c r="AJ51" s="184">
        <v>22</v>
      </c>
      <c r="AL51" s="184">
        <v>21</v>
      </c>
      <c r="AM51" s="184">
        <v>23</v>
      </c>
      <c r="AO51" s="184">
        <v>21</v>
      </c>
      <c r="AP51" s="184">
        <v>22</v>
      </c>
      <c r="AR51" s="184">
        <v>20</v>
      </c>
      <c r="AS51" s="184">
        <v>21</v>
      </c>
      <c r="AU51" s="184">
        <v>22</v>
      </c>
      <c r="AV51" s="184">
        <v>23</v>
      </c>
      <c r="AX51" s="184">
        <v>21</v>
      </c>
      <c r="AY51" s="184">
        <v>22</v>
      </c>
      <c r="BA51" s="184">
        <v>22</v>
      </c>
      <c r="BB51" s="184">
        <v>23</v>
      </c>
      <c r="BD51" s="184">
        <v>21</v>
      </c>
      <c r="BE51" s="184">
        <v>23</v>
      </c>
      <c r="BG51" s="247">
        <v>21</v>
      </c>
      <c r="BH51" s="247">
        <v>22</v>
      </c>
      <c r="BJ51" s="247">
        <v>20</v>
      </c>
      <c r="BK51" s="247">
        <v>22</v>
      </c>
      <c r="BM51" s="247">
        <v>21</v>
      </c>
      <c r="BN51" s="247">
        <v>22</v>
      </c>
      <c r="BP51" s="184">
        <v>20</v>
      </c>
      <c r="BQ51" s="184">
        <v>21</v>
      </c>
      <c r="BS51" s="184">
        <v>22</v>
      </c>
      <c r="BT51" s="184">
        <v>23</v>
      </c>
      <c r="BV51" s="184">
        <v>21</v>
      </c>
      <c r="BW51" s="184">
        <v>22</v>
      </c>
      <c r="BY51" s="184">
        <v>22</v>
      </c>
      <c r="BZ51" s="184">
        <v>23</v>
      </c>
      <c r="CB51" s="184">
        <v>22</v>
      </c>
      <c r="CC51" s="184">
        <v>24</v>
      </c>
      <c r="CE51" s="184">
        <v>21</v>
      </c>
      <c r="CF51" s="184">
        <v>22</v>
      </c>
      <c r="CH51" s="184">
        <v>21</v>
      </c>
      <c r="CI51" s="184">
        <v>23</v>
      </c>
      <c r="CK51" s="184">
        <v>21</v>
      </c>
      <c r="CL51" s="184">
        <v>22</v>
      </c>
      <c r="CN51" s="184">
        <v>20</v>
      </c>
      <c r="CO51" s="184">
        <v>21</v>
      </c>
      <c r="HJ51" s="187">
        <v>28</v>
      </c>
      <c r="HK51" s="194" t="s">
        <v>47</v>
      </c>
      <c r="HL51" s="188" t="s">
        <v>47</v>
      </c>
      <c r="HM51" s="195" t="s">
        <v>47</v>
      </c>
      <c r="HQ51" s="201" t="s">
        <v>47</v>
      </c>
      <c r="HR51" s="202" t="s">
        <v>47</v>
      </c>
    </row>
    <row r="52" spans="12:226">
      <c r="AG52" s="184">
        <v>12</v>
      </c>
      <c r="AI52" s="184">
        <v>23</v>
      </c>
      <c r="AJ52" s="184">
        <v>24</v>
      </c>
      <c r="AL52" s="184">
        <v>22</v>
      </c>
      <c r="AM52" s="184">
        <v>24</v>
      </c>
      <c r="AO52" s="184">
        <v>23</v>
      </c>
      <c r="AP52" s="184">
        <v>24</v>
      </c>
      <c r="AR52" s="184">
        <v>22</v>
      </c>
      <c r="AS52" s="184">
        <v>23</v>
      </c>
      <c r="AU52" s="184">
        <v>24</v>
      </c>
      <c r="AV52" s="184">
        <v>25</v>
      </c>
      <c r="AX52" s="184">
        <v>23</v>
      </c>
      <c r="AY52" s="184">
        <v>24</v>
      </c>
      <c r="BA52" s="184">
        <v>24</v>
      </c>
      <c r="BB52" s="184">
        <v>25</v>
      </c>
      <c r="BD52" s="184">
        <v>24</v>
      </c>
      <c r="BE52" s="184">
        <v>26</v>
      </c>
      <c r="BG52" s="247">
        <v>23</v>
      </c>
      <c r="BH52" s="247">
        <v>24</v>
      </c>
      <c r="BJ52" s="247">
        <v>23</v>
      </c>
      <c r="BK52" s="247">
        <v>25</v>
      </c>
      <c r="BM52" s="247">
        <v>23</v>
      </c>
      <c r="BN52" s="247">
        <v>24</v>
      </c>
      <c r="BP52" s="184">
        <v>22</v>
      </c>
      <c r="BQ52" s="184">
        <v>23</v>
      </c>
      <c r="BS52" s="184">
        <v>24</v>
      </c>
      <c r="BT52" s="184">
        <v>25</v>
      </c>
      <c r="BV52" s="184">
        <v>23</v>
      </c>
      <c r="BW52" s="184">
        <v>24</v>
      </c>
      <c r="BY52" s="184">
        <v>24</v>
      </c>
      <c r="BZ52" s="184">
        <v>25</v>
      </c>
      <c r="CB52" s="184">
        <v>23</v>
      </c>
      <c r="CC52" s="184">
        <v>25</v>
      </c>
      <c r="CE52" s="184">
        <v>23</v>
      </c>
      <c r="CF52" s="184">
        <v>24</v>
      </c>
      <c r="CH52" s="184">
        <v>22</v>
      </c>
      <c r="CI52" s="184">
        <v>24</v>
      </c>
      <c r="HK52" s="194"/>
      <c r="HL52" s="188"/>
      <c r="HM52" s="195"/>
      <c r="HQ52" s="201" t="s">
        <v>47</v>
      </c>
      <c r="HR52" s="202" t="s">
        <v>47</v>
      </c>
    </row>
    <row r="53" spans="12:226">
      <c r="AG53" s="184">
        <v>13</v>
      </c>
      <c r="AI53" s="184">
        <v>25</v>
      </c>
      <c r="AJ53" s="184">
        <v>26</v>
      </c>
      <c r="AL53" s="184">
        <v>25</v>
      </c>
      <c r="AM53" s="184">
        <v>27</v>
      </c>
      <c r="AO53" s="184">
        <v>25</v>
      </c>
      <c r="AP53" s="184">
        <v>26</v>
      </c>
      <c r="AR53" s="184">
        <v>24</v>
      </c>
      <c r="AS53" s="184">
        <v>25</v>
      </c>
      <c r="AU53" s="184">
        <v>26</v>
      </c>
      <c r="AV53" s="184">
        <v>27</v>
      </c>
      <c r="AX53" s="184">
        <v>25</v>
      </c>
      <c r="AY53" s="184">
        <v>26</v>
      </c>
      <c r="BA53" s="184">
        <v>26</v>
      </c>
      <c r="BB53" s="184">
        <v>27</v>
      </c>
      <c r="BD53" s="184">
        <v>25</v>
      </c>
      <c r="BE53" s="184">
        <v>28</v>
      </c>
      <c r="BG53" s="247">
        <v>25</v>
      </c>
      <c r="BH53" s="247">
        <v>26</v>
      </c>
      <c r="BJ53" s="247">
        <v>24</v>
      </c>
      <c r="BK53" s="247">
        <v>27</v>
      </c>
      <c r="BM53" s="247">
        <v>25</v>
      </c>
      <c r="BN53" s="247">
        <v>26</v>
      </c>
      <c r="BP53" s="184">
        <v>24</v>
      </c>
      <c r="BQ53" s="184">
        <v>25</v>
      </c>
      <c r="HJ53" s="187">
        <v>29</v>
      </c>
      <c r="HK53" s="194" t="s">
        <v>47</v>
      </c>
      <c r="HL53" s="188" t="s">
        <v>47</v>
      </c>
      <c r="HM53" s="195" t="s">
        <v>47</v>
      </c>
      <c r="HQ53" s="201" t="s">
        <v>47</v>
      </c>
      <c r="HR53" s="202" t="s">
        <v>47</v>
      </c>
    </row>
    <row r="54" spans="12:226">
      <c r="AG54" s="184">
        <v>14</v>
      </c>
      <c r="AI54" s="184">
        <v>27</v>
      </c>
      <c r="AJ54" s="184">
        <v>28</v>
      </c>
      <c r="AL54" s="184">
        <v>26</v>
      </c>
      <c r="AM54" s="184">
        <v>28</v>
      </c>
      <c r="AO54" s="184">
        <v>27</v>
      </c>
      <c r="AP54" s="184">
        <v>28</v>
      </c>
      <c r="AR54" s="184">
        <v>26</v>
      </c>
      <c r="AS54" s="184">
        <v>27</v>
      </c>
      <c r="AU54" s="184">
        <v>28</v>
      </c>
      <c r="AV54" s="184">
        <v>29</v>
      </c>
      <c r="AX54" s="184">
        <v>27</v>
      </c>
      <c r="AY54" s="184">
        <v>28</v>
      </c>
      <c r="BA54" s="184">
        <v>28</v>
      </c>
      <c r="BB54" s="184">
        <v>29</v>
      </c>
      <c r="BD54" s="184">
        <v>27</v>
      </c>
      <c r="BE54" s="184">
        <v>29</v>
      </c>
      <c r="BG54" s="247">
        <v>27</v>
      </c>
      <c r="BH54" s="247">
        <v>28</v>
      </c>
      <c r="BJ54" s="247">
        <v>26</v>
      </c>
      <c r="BK54" s="247">
        <v>28</v>
      </c>
      <c r="HK54" s="194"/>
      <c r="HL54" s="188"/>
      <c r="HM54" s="195"/>
      <c r="HQ54" s="201" t="s">
        <v>47</v>
      </c>
      <c r="HR54" s="202" t="s">
        <v>47</v>
      </c>
    </row>
    <row r="55" spans="12:226">
      <c r="AG55" s="184">
        <v>15</v>
      </c>
      <c r="AI55" s="184">
        <v>29</v>
      </c>
      <c r="AJ55" s="184">
        <v>30</v>
      </c>
      <c r="AL55" s="184">
        <v>29</v>
      </c>
      <c r="AM55" s="184">
        <v>31</v>
      </c>
      <c r="AO55" s="184">
        <v>29</v>
      </c>
      <c r="AP55" s="184">
        <v>30</v>
      </c>
      <c r="AR55" s="184">
        <v>28</v>
      </c>
      <c r="AS55" s="184">
        <v>29</v>
      </c>
      <c r="HJ55" s="187">
        <v>30</v>
      </c>
      <c r="HK55" s="194" t="s">
        <v>47</v>
      </c>
      <c r="HL55" s="188" t="s">
        <v>47</v>
      </c>
      <c r="HM55" s="195" t="s">
        <v>47</v>
      </c>
      <c r="HQ55" s="201" t="s">
        <v>47</v>
      </c>
      <c r="HR55" s="202" t="s">
        <v>47</v>
      </c>
    </row>
    <row r="56" spans="12:226">
      <c r="AG56" s="184">
        <v>16</v>
      </c>
      <c r="AI56" s="184">
        <v>31</v>
      </c>
      <c r="AJ56" s="184">
        <v>32</v>
      </c>
      <c r="AL56" s="184">
        <v>30</v>
      </c>
      <c r="AM56" s="184">
        <v>32</v>
      </c>
      <c r="HK56" s="194"/>
      <c r="HL56" s="188"/>
      <c r="HM56" s="195"/>
      <c r="HQ56" s="201" t="s">
        <v>47</v>
      </c>
      <c r="HR56" s="202" t="s">
        <v>47</v>
      </c>
    </row>
    <row r="57" spans="12:226">
      <c r="HJ57" s="187">
        <v>31</v>
      </c>
      <c r="HK57" s="194" t="s">
        <v>47</v>
      </c>
      <c r="HL57" s="188" t="s">
        <v>47</v>
      </c>
      <c r="HM57" s="195" t="s">
        <v>47</v>
      </c>
      <c r="HQ57" s="201" t="s">
        <v>47</v>
      </c>
      <c r="HR57" s="202" t="s">
        <v>47</v>
      </c>
    </row>
    <row r="58" spans="12:226">
      <c r="AG58" s="219" t="s">
        <v>105</v>
      </c>
      <c r="AI58" s="219" t="s">
        <v>2</v>
      </c>
      <c r="HK58" s="194"/>
      <c r="HL58" s="188"/>
      <c r="HM58" s="195"/>
      <c r="HQ58" s="201" t="s">
        <v>47</v>
      </c>
      <c r="HR58" s="202" t="s">
        <v>47</v>
      </c>
    </row>
    <row r="59" spans="12:226">
      <c r="AH59" s="184">
        <v>32</v>
      </c>
      <c r="AI59" s="184">
        <v>31</v>
      </c>
      <c r="AJ59" s="234">
        <v>30</v>
      </c>
      <c r="AK59" s="234">
        <v>29</v>
      </c>
      <c r="AL59" s="234">
        <v>28</v>
      </c>
      <c r="AM59" s="234">
        <v>27</v>
      </c>
      <c r="AN59" s="234">
        <v>26</v>
      </c>
      <c r="AO59" s="234">
        <v>25</v>
      </c>
      <c r="AP59" s="234">
        <v>24</v>
      </c>
      <c r="AQ59" s="234">
        <v>23</v>
      </c>
      <c r="AR59" s="234">
        <v>22</v>
      </c>
      <c r="AS59" s="234">
        <v>21</v>
      </c>
      <c r="AT59" s="234">
        <v>20</v>
      </c>
      <c r="AU59" s="234">
        <v>19</v>
      </c>
      <c r="AV59" s="234">
        <v>18</v>
      </c>
      <c r="AW59" s="234">
        <v>17</v>
      </c>
      <c r="AX59" s="234">
        <v>16</v>
      </c>
      <c r="AY59" s="234">
        <v>15</v>
      </c>
      <c r="AZ59" s="234">
        <v>14</v>
      </c>
      <c r="BA59" s="234">
        <v>13</v>
      </c>
      <c r="BB59" s="234">
        <v>12</v>
      </c>
      <c r="BC59" s="234">
        <v>11</v>
      </c>
      <c r="BD59" s="234">
        <v>10</v>
      </c>
      <c r="BE59" s="234">
        <v>9</v>
      </c>
      <c r="BF59" s="234">
        <v>8</v>
      </c>
      <c r="BG59" s="234">
        <v>7</v>
      </c>
      <c r="BH59" s="234">
        <v>6</v>
      </c>
      <c r="BI59" s="234"/>
      <c r="BJ59" s="234"/>
      <c r="BK59" s="234"/>
      <c r="BL59" s="234"/>
      <c r="BM59" s="234"/>
      <c r="HJ59" s="187">
        <v>32</v>
      </c>
      <c r="HK59" s="194" t="s">
        <v>47</v>
      </c>
      <c r="HL59" s="188" t="s">
        <v>47</v>
      </c>
      <c r="HM59" s="195" t="s">
        <v>47</v>
      </c>
      <c r="HQ59" s="201" t="s">
        <v>47</v>
      </c>
      <c r="HR59" s="202" t="s">
        <v>47</v>
      </c>
    </row>
    <row r="60" spans="12:226" ht="13.5" thickBot="1">
      <c r="AH60" s="184">
        <v>1</v>
      </c>
      <c r="AI60" s="184">
        <v>2</v>
      </c>
      <c r="AJ60" s="234">
        <v>3</v>
      </c>
      <c r="AK60" s="234">
        <v>4</v>
      </c>
      <c r="AL60" s="234">
        <v>5</v>
      </c>
      <c r="AM60" s="234">
        <v>6</v>
      </c>
      <c r="AN60" s="234">
        <v>7</v>
      </c>
      <c r="AO60" s="234">
        <v>8</v>
      </c>
      <c r="AP60" s="234">
        <v>9</v>
      </c>
      <c r="AQ60" s="234">
        <v>10</v>
      </c>
      <c r="AR60" s="234">
        <v>11</v>
      </c>
      <c r="AS60" s="234">
        <v>12</v>
      </c>
      <c r="AT60" s="234">
        <v>13</v>
      </c>
      <c r="AU60" s="234">
        <v>14</v>
      </c>
      <c r="AV60" s="234">
        <v>15</v>
      </c>
      <c r="AW60" s="234">
        <v>16</v>
      </c>
      <c r="AX60" s="234">
        <v>17</v>
      </c>
      <c r="AY60" s="234">
        <v>18</v>
      </c>
      <c r="AZ60" s="234">
        <v>19</v>
      </c>
      <c r="BA60" s="234">
        <v>20</v>
      </c>
      <c r="BB60" s="234">
        <v>21</v>
      </c>
      <c r="BC60" s="234">
        <v>22</v>
      </c>
      <c r="BD60" s="234">
        <v>23</v>
      </c>
      <c r="BE60" s="234">
        <v>24</v>
      </c>
      <c r="BF60" s="234">
        <v>25</v>
      </c>
      <c r="BG60" s="234">
        <v>26</v>
      </c>
      <c r="BH60" s="234">
        <v>27</v>
      </c>
      <c r="HK60" s="196"/>
      <c r="HL60" s="197"/>
      <c r="HM60" s="198"/>
      <c r="HQ60" s="203" t="s">
        <v>47</v>
      </c>
      <c r="HR60" s="204" t="s">
        <v>47</v>
      </c>
    </row>
    <row r="61" spans="12:226">
      <c r="AG61" s="234">
        <v>1</v>
      </c>
      <c r="AH61" s="244">
        <v>1</v>
      </c>
      <c r="AI61" s="245">
        <v>1</v>
      </c>
      <c r="AJ61" s="245">
        <v>1</v>
      </c>
      <c r="AK61" s="245">
        <v>1</v>
      </c>
      <c r="AL61" s="245">
        <v>1</v>
      </c>
      <c r="AM61" s="245">
        <v>1</v>
      </c>
      <c r="AN61" s="245">
        <v>1</v>
      </c>
      <c r="AO61" s="245">
        <v>1</v>
      </c>
      <c r="AP61" s="245">
        <v>1</v>
      </c>
      <c r="AQ61" s="245">
        <v>1</v>
      </c>
      <c r="AR61" s="245">
        <v>1</v>
      </c>
      <c r="AS61" s="245">
        <v>1</v>
      </c>
      <c r="AT61" s="245">
        <v>1</v>
      </c>
      <c r="AU61" s="245">
        <v>1</v>
      </c>
      <c r="AV61" s="245">
        <v>1</v>
      </c>
      <c r="AW61" s="245">
        <v>1</v>
      </c>
      <c r="AX61" s="245">
        <v>1</v>
      </c>
      <c r="AY61" s="245">
        <v>1</v>
      </c>
      <c r="AZ61" s="245">
        <v>1</v>
      </c>
      <c r="BA61" s="245">
        <v>1</v>
      </c>
      <c r="BB61" s="245">
        <v>1</v>
      </c>
      <c r="BC61" s="245">
        <v>1</v>
      </c>
      <c r="BD61" s="245">
        <v>1</v>
      </c>
      <c r="BE61" s="245">
        <v>1</v>
      </c>
      <c r="BF61" s="245">
        <v>1</v>
      </c>
      <c r="BG61" s="245">
        <v>1</v>
      </c>
      <c r="BH61" s="246">
        <v>1</v>
      </c>
    </row>
    <row r="62" spans="12:226">
      <c r="AG62" s="234">
        <v>2</v>
      </c>
      <c r="AH62" s="241">
        <v>3</v>
      </c>
      <c r="AI62" s="242">
        <v>3</v>
      </c>
      <c r="AJ62" s="242">
        <v>3</v>
      </c>
      <c r="AK62" s="242">
        <v>3</v>
      </c>
      <c r="AL62" s="242">
        <v>3</v>
      </c>
      <c r="AM62" s="242">
        <v>3</v>
      </c>
      <c r="AN62" s="242">
        <v>3</v>
      </c>
      <c r="AO62" s="242">
        <v>3</v>
      </c>
      <c r="AP62" s="242">
        <v>3</v>
      </c>
      <c r="AQ62" s="242">
        <v>3</v>
      </c>
      <c r="AR62" s="242">
        <v>3</v>
      </c>
      <c r="AS62" s="242">
        <v>3</v>
      </c>
      <c r="AT62" s="242">
        <v>3</v>
      </c>
      <c r="AU62" s="242">
        <v>3</v>
      </c>
      <c r="AV62" s="242">
        <v>3</v>
      </c>
      <c r="AW62" s="242">
        <v>3</v>
      </c>
      <c r="AX62" s="242">
        <v>3</v>
      </c>
      <c r="AY62" s="242">
        <v>3</v>
      </c>
      <c r="AZ62" s="242">
        <v>3</v>
      </c>
      <c r="BA62" s="242">
        <v>3</v>
      </c>
      <c r="BB62" s="242">
        <v>3</v>
      </c>
      <c r="BC62" s="242">
        <v>3</v>
      </c>
      <c r="BD62" s="242">
        <v>3</v>
      </c>
      <c r="BE62" s="242">
        <v>3</v>
      </c>
      <c r="BF62" s="242">
        <v>3</v>
      </c>
      <c r="BG62" s="242">
        <v>3</v>
      </c>
      <c r="BH62" s="243">
        <v>4</v>
      </c>
    </row>
    <row r="63" spans="12:226">
      <c r="AG63" s="234">
        <v>3</v>
      </c>
      <c r="AH63" s="241">
        <v>5</v>
      </c>
      <c r="AI63" s="242">
        <v>5</v>
      </c>
      <c r="AJ63" s="242">
        <v>5</v>
      </c>
      <c r="AK63" s="242">
        <v>5</v>
      </c>
      <c r="AL63" s="242">
        <v>5</v>
      </c>
      <c r="AM63" s="242">
        <v>5</v>
      </c>
      <c r="AN63" s="242">
        <v>5</v>
      </c>
      <c r="AO63" s="242">
        <v>5</v>
      </c>
      <c r="AP63" s="242">
        <v>5</v>
      </c>
      <c r="AQ63" s="242">
        <v>5</v>
      </c>
      <c r="AR63" s="242">
        <v>5</v>
      </c>
      <c r="AS63" s="242">
        <v>5</v>
      </c>
      <c r="AT63" s="242">
        <v>5</v>
      </c>
      <c r="AU63" s="242">
        <v>5</v>
      </c>
      <c r="AV63" s="242">
        <v>5</v>
      </c>
      <c r="AW63" s="242">
        <v>5</v>
      </c>
      <c r="AX63" s="242">
        <v>5</v>
      </c>
      <c r="AY63" s="242">
        <v>5</v>
      </c>
      <c r="AZ63" s="242">
        <v>5</v>
      </c>
      <c r="BA63" s="242">
        <v>5</v>
      </c>
      <c r="BB63" s="242">
        <v>5</v>
      </c>
      <c r="BC63" s="242">
        <v>5</v>
      </c>
      <c r="BD63" s="242">
        <v>6</v>
      </c>
      <c r="BE63" s="242">
        <v>6</v>
      </c>
      <c r="BF63" s="242">
        <v>5</v>
      </c>
      <c r="BG63" s="242">
        <v>5</v>
      </c>
      <c r="BH63" s="243">
        <v>0</v>
      </c>
    </row>
    <row r="64" spans="12:226">
      <c r="AG64" s="234">
        <v>4</v>
      </c>
      <c r="AH64" s="241">
        <v>7</v>
      </c>
      <c r="AI64" s="242">
        <v>7</v>
      </c>
      <c r="AJ64" s="242">
        <v>7</v>
      </c>
      <c r="AK64" s="242">
        <v>7</v>
      </c>
      <c r="AL64" s="242">
        <v>7</v>
      </c>
      <c r="AM64" s="242">
        <v>7</v>
      </c>
      <c r="AN64" s="242">
        <v>7</v>
      </c>
      <c r="AO64" s="242">
        <v>7</v>
      </c>
      <c r="AP64" s="242">
        <v>7</v>
      </c>
      <c r="AQ64" s="242">
        <v>7</v>
      </c>
      <c r="AR64" s="242">
        <v>7</v>
      </c>
      <c r="AS64" s="242">
        <v>7</v>
      </c>
      <c r="AT64" s="242">
        <v>7</v>
      </c>
      <c r="AU64" s="242">
        <v>7</v>
      </c>
      <c r="AV64" s="242">
        <v>7</v>
      </c>
      <c r="AW64" s="242">
        <v>7</v>
      </c>
      <c r="AX64" s="242">
        <v>7</v>
      </c>
      <c r="AY64" s="242">
        <v>7</v>
      </c>
      <c r="AZ64" s="242">
        <v>8</v>
      </c>
      <c r="BA64" s="242">
        <v>8</v>
      </c>
      <c r="BB64" s="242">
        <v>7</v>
      </c>
      <c r="BC64" s="242">
        <v>7</v>
      </c>
      <c r="BD64" s="242">
        <v>8</v>
      </c>
      <c r="BE64" s="242">
        <v>8</v>
      </c>
      <c r="BF64" s="242">
        <v>7</v>
      </c>
      <c r="BG64" s="242">
        <v>0</v>
      </c>
      <c r="BH64" s="243">
        <v>0</v>
      </c>
    </row>
    <row r="65" spans="33:61">
      <c r="AG65" s="234">
        <v>5</v>
      </c>
      <c r="AH65" s="241">
        <v>9</v>
      </c>
      <c r="AI65" s="242">
        <v>9</v>
      </c>
      <c r="AJ65" s="242">
        <v>9</v>
      </c>
      <c r="AK65" s="242">
        <v>9</v>
      </c>
      <c r="AL65" s="242">
        <v>9</v>
      </c>
      <c r="AM65" s="242">
        <v>9</v>
      </c>
      <c r="AN65" s="242">
        <v>9</v>
      </c>
      <c r="AO65" s="242">
        <v>9</v>
      </c>
      <c r="AP65" s="242">
        <v>9</v>
      </c>
      <c r="AQ65" s="242">
        <v>9</v>
      </c>
      <c r="AR65" s="242">
        <v>9</v>
      </c>
      <c r="AS65" s="242">
        <v>9</v>
      </c>
      <c r="AT65" s="242">
        <v>9</v>
      </c>
      <c r="AU65" s="242">
        <v>9</v>
      </c>
      <c r="AV65" s="242">
        <v>10</v>
      </c>
      <c r="AW65" s="242">
        <v>10</v>
      </c>
      <c r="AX65" s="242">
        <v>9</v>
      </c>
      <c r="AY65" s="242">
        <v>9</v>
      </c>
      <c r="AZ65" s="242">
        <v>10</v>
      </c>
      <c r="BA65" s="242">
        <v>10</v>
      </c>
      <c r="BB65" s="242">
        <v>9</v>
      </c>
      <c r="BC65" s="242">
        <v>9</v>
      </c>
      <c r="BD65" s="242">
        <v>0</v>
      </c>
      <c r="BE65" s="242">
        <v>0</v>
      </c>
      <c r="BF65" s="242">
        <v>0</v>
      </c>
      <c r="BG65" s="242">
        <v>0</v>
      </c>
      <c r="BH65" s="243">
        <v>0</v>
      </c>
    </row>
    <row r="66" spans="33:61">
      <c r="AG66" s="234">
        <v>6</v>
      </c>
      <c r="AH66" s="241">
        <v>11</v>
      </c>
      <c r="AI66" s="242">
        <v>11</v>
      </c>
      <c r="AJ66" s="242">
        <v>11</v>
      </c>
      <c r="AK66" s="242">
        <v>11</v>
      </c>
      <c r="AL66" s="242">
        <v>11</v>
      </c>
      <c r="AM66" s="242">
        <v>11</v>
      </c>
      <c r="AN66" s="242">
        <v>11</v>
      </c>
      <c r="AO66" s="242">
        <v>11</v>
      </c>
      <c r="AP66" s="242">
        <v>11</v>
      </c>
      <c r="AQ66" s="242">
        <v>11</v>
      </c>
      <c r="AR66" s="242">
        <v>12</v>
      </c>
      <c r="AS66" s="242">
        <v>12</v>
      </c>
      <c r="AT66" s="242">
        <v>11</v>
      </c>
      <c r="AU66" s="242">
        <v>11</v>
      </c>
      <c r="AV66" s="242">
        <v>12</v>
      </c>
      <c r="AW66" s="242">
        <v>12</v>
      </c>
      <c r="AX66" s="242">
        <v>11</v>
      </c>
      <c r="AY66" s="242">
        <v>11</v>
      </c>
      <c r="AZ66" s="242">
        <v>12</v>
      </c>
      <c r="BA66" s="242">
        <v>12</v>
      </c>
      <c r="BB66" s="242">
        <v>11</v>
      </c>
      <c r="BC66" s="242">
        <v>0</v>
      </c>
      <c r="BD66" s="242">
        <v>0</v>
      </c>
      <c r="BE66" s="242">
        <v>0</v>
      </c>
      <c r="BF66" s="242">
        <v>0</v>
      </c>
      <c r="BG66" s="242">
        <v>0</v>
      </c>
      <c r="BH66" s="243">
        <v>0</v>
      </c>
    </row>
    <row r="67" spans="33:61">
      <c r="AG67" s="234">
        <v>7</v>
      </c>
      <c r="AH67" s="241">
        <v>13</v>
      </c>
      <c r="AI67" s="242">
        <v>13</v>
      </c>
      <c r="AJ67" s="242">
        <v>13</v>
      </c>
      <c r="AK67" s="242">
        <v>13</v>
      </c>
      <c r="AL67" s="242">
        <v>13</v>
      </c>
      <c r="AM67" s="242">
        <v>13</v>
      </c>
      <c r="AN67" s="242">
        <v>14</v>
      </c>
      <c r="AO67" s="242">
        <v>14</v>
      </c>
      <c r="AP67" s="242">
        <v>13</v>
      </c>
      <c r="AQ67" s="242">
        <v>13</v>
      </c>
      <c r="AR67" s="242">
        <v>14</v>
      </c>
      <c r="AS67" s="242">
        <v>14</v>
      </c>
      <c r="AT67" s="242">
        <v>13</v>
      </c>
      <c r="AU67" s="242">
        <v>13</v>
      </c>
      <c r="AV67" s="242">
        <v>14</v>
      </c>
      <c r="AW67" s="242">
        <v>14</v>
      </c>
      <c r="AX67" s="242">
        <v>13</v>
      </c>
      <c r="AY67" s="242">
        <v>13</v>
      </c>
      <c r="AZ67" s="242">
        <v>0</v>
      </c>
      <c r="BA67" s="242">
        <v>0</v>
      </c>
      <c r="BB67" s="242">
        <v>0</v>
      </c>
      <c r="BC67" s="242">
        <v>0</v>
      </c>
      <c r="BD67" s="242">
        <v>0</v>
      </c>
      <c r="BE67" s="242">
        <v>0</v>
      </c>
      <c r="BF67" s="242">
        <v>0</v>
      </c>
      <c r="BG67" s="242">
        <v>0</v>
      </c>
      <c r="BH67" s="243">
        <v>0</v>
      </c>
    </row>
    <row r="68" spans="33:61">
      <c r="AG68" s="234">
        <v>8</v>
      </c>
      <c r="AH68" s="241">
        <v>15</v>
      </c>
      <c r="AI68" s="242">
        <v>15</v>
      </c>
      <c r="AJ68" s="242">
        <v>16</v>
      </c>
      <c r="AK68" s="242">
        <v>16</v>
      </c>
      <c r="AL68" s="242">
        <v>15</v>
      </c>
      <c r="AM68" s="242">
        <v>15</v>
      </c>
      <c r="AN68" s="242">
        <v>16</v>
      </c>
      <c r="AO68" s="242">
        <v>16</v>
      </c>
      <c r="AP68" s="242">
        <v>15</v>
      </c>
      <c r="AQ68" s="242">
        <v>15</v>
      </c>
      <c r="AR68" s="242">
        <v>16</v>
      </c>
      <c r="AS68" s="242">
        <v>16</v>
      </c>
      <c r="AT68" s="242">
        <v>15</v>
      </c>
      <c r="AU68" s="242">
        <v>15</v>
      </c>
      <c r="AV68" s="242">
        <v>16</v>
      </c>
      <c r="AW68" s="242">
        <v>16</v>
      </c>
      <c r="AX68" s="242">
        <v>15</v>
      </c>
      <c r="AY68" s="242">
        <v>0</v>
      </c>
      <c r="AZ68" s="242">
        <v>0</v>
      </c>
      <c r="BA68" s="242">
        <v>0</v>
      </c>
      <c r="BB68" s="242">
        <v>0</v>
      </c>
      <c r="BC68" s="242">
        <v>0</v>
      </c>
      <c r="BD68" s="242">
        <v>0</v>
      </c>
      <c r="BE68" s="242">
        <v>0</v>
      </c>
      <c r="BF68" s="242">
        <v>0</v>
      </c>
      <c r="BG68" s="242">
        <v>0</v>
      </c>
      <c r="BH68" s="243">
        <v>0</v>
      </c>
    </row>
    <row r="69" spans="33:61">
      <c r="AG69" s="234">
        <v>9</v>
      </c>
      <c r="AH69" s="241">
        <v>17</v>
      </c>
      <c r="AI69" s="242">
        <v>17</v>
      </c>
      <c r="AJ69" s="242">
        <v>18</v>
      </c>
      <c r="AK69" s="242">
        <v>18</v>
      </c>
      <c r="AL69" s="242">
        <v>17</v>
      </c>
      <c r="AM69" s="242">
        <v>17</v>
      </c>
      <c r="AN69" s="242">
        <v>18</v>
      </c>
      <c r="AO69" s="242">
        <v>18</v>
      </c>
      <c r="AP69" s="242">
        <v>17</v>
      </c>
      <c r="AQ69" s="242">
        <v>17</v>
      </c>
      <c r="AR69" s="242">
        <v>18</v>
      </c>
      <c r="AS69" s="242">
        <v>18</v>
      </c>
      <c r="AT69" s="242">
        <v>17</v>
      </c>
      <c r="AU69" s="242">
        <v>17</v>
      </c>
      <c r="AV69" s="242">
        <v>0</v>
      </c>
      <c r="AW69" s="242">
        <v>0</v>
      </c>
      <c r="AX69" s="242">
        <v>0</v>
      </c>
      <c r="AY69" s="242">
        <v>0</v>
      </c>
      <c r="AZ69" s="242">
        <v>0</v>
      </c>
      <c r="BA69" s="242">
        <v>0</v>
      </c>
      <c r="BB69" s="242">
        <v>0</v>
      </c>
      <c r="BC69" s="242">
        <v>0</v>
      </c>
      <c r="BD69" s="242">
        <v>0</v>
      </c>
      <c r="BE69" s="242">
        <v>0</v>
      </c>
      <c r="BF69" s="242">
        <v>0</v>
      </c>
      <c r="BG69" s="242">
        <v>0</v>
      </c>
      <c r="BH69" s="243">
        <v>0</v>
      </c>
    </row>
    <row r="70" spans="33:61">
      <c r="AG70" s="234">
        <v>10</v>
      </c>
      <c r="AH70" s="241">
        <v>19</v>
      </c>
      <c r="AI70" s="242">
        <v>19</v>
      </c>
      <c r="AJ70" s="242">
        <v>20</v>
      </c>
      <c r="AK70" s="242">
        <v>20</v>
      </c>
      <c r="AL70" s="242">
        <v>19</v>
      </c>
      <c r="AM70" s="242">
        <v>19</v>
      </c>
      <c r="AN70" s="242">
        <v>20</v>
      </c>
      <c r="AO70" s="242">
        <v>20</v>
      </c>
      <c r="AP70" s="242">
        <v>19</v>
      </c>
      <c r="AQ70" s="242">
        <v>19</v>
      </c>
      <c r="AR70" s="242">
        <v>20</v>
      </c>
      <c r="AS70" s="242">
        <v>20</v>
      </c>
      <c r="AT70" s="242">
        <v>19</v>
      </c>
      <c r="AU70" s="242">
        <v>0</v>
      </c>
      <c r="AV70" s="242">
        <v>0</v>
      </c>
      <c r="AW70" s="242">
        <v>0</v>
      </c>
      <c r="AX70" s="242">
        <v>0</v>
      </c>
      <c r="AY70" s="242">
        <v>0</v>
      </c>
      <c r="AZ70" s="242">
        <v>0</v>
      </c>
      <c r="BA70" s="242">
        <v>0</v>
      </c>
      <c r="BB70" s="242">
        <v>0</v>
      </c>
      <c r="BC70" s="242">
        <v>0</v>
      </c>
      <c r="BD70" s="242">
        <v>0</v>
      </c>
      <c r="BE70" s="242">
        <v>0</v>
      </c>
      <c r="BF70" s="242">
        <v>0</v>
      </c>
      <c r="BG70" s="242">
        <v>0</v>
      </c>
      <c r="BH70" s="243">
        <v>0</v>
      </c>
    </row>
    <row r="71" spans="33:61">
      <c r="AG71" s="234">
        <v>11</v>
      </c>
      <c r="AH71" s="241">
        <v>21</v>
      </c>
      <c r="AI71" s="242">
        <v>21</v>
      </c>
      <c r="AJ71" s="242">
        <v>22</v>
      </c>
      <c r="AK71" s="242">
        <v>22</v>
      </c>
      <c r="AL71" s="242">
        <v>21</v>
      </c>
      <c r="AM71" s="242">
        <v>21</v>
      </c>
      <c r="AN71" s="242">
        <v>22</v>
      </c>
      <c r="AO71" s="242">
        <v>22</v>
      </c>
      <c r="AP71" s="242">
        <v>21</v>
      </c>
      <c r="AQ71" s="242">
        <v>21</v>
      </c>
      <c r="AR71" s="242">
        <v>0</v>
      </c>
      <c r="AS71" s="242">
        <v>0</v>
      </c>
      <c r="AT71" s="242">
        <v>0</v>
      </c>
      <c r="AU71" s="242">
        <v>0</v>
      </c>
      <c r="AV71" s="242">
        <v>0</v>
      </c>
      <c r="AW71" s="242">
        <v>0</v>
      </c>
      <c r="AX71" s="242">
        <v>0</v>
      </c>
      <c r="AY71" s="242">
        <v>0</v>
      </c>
      <c r="AZ71" s="242">
        <v>0</v>
      </c>
      <c r="BA71" s="242">
        <v>0</v>
      </c>
      <c r="BB71" s="242">
        <v>0</v>
      </c>
      <c r="BC71" s="242">
        <v>0</v>
      </c>
      <c r="BD71" s="242">
        <v>0</v>
      </c>
      <c r="BE71" s="242">
        <v>0</v>
      </c>
      <c r="BF71" s="242">
        <v>0</v>
      </c>
      <c r="BG71" s="242">
        <v>0</v>
      </c>
      <c r="BH71" s="243">
        <v>0</v>
      </c>
    </row>
    <row r="72" spans="33:61">
      <c r="AG72" s="234">
        <v>12</v>
      </c>
      <c r="AH72" s="241">
        <v>23</v>
      </c>
      <c r="AI72" s="242">
        <v>23</v>
      </c>
      <c r="AJ72" s="242">
        <v>24</v>
      </c>
      <c r="AK72" s="242">
        <v>24</v>
      </c>
      <c r="AL72" s="242">
        <v>23</v>
      </c>
      <c r="AM72" s="242">
        <v>23</v>
      </c>
      <c r="AN72" s="242">
        <v>24</v>
      </c>
      <c r="AO72" s="242">
        <v>24</v>
      </c>
      <c r="AP72" s="242">
        <v>23</v>
      </c>
      <c r="AQ72" s="242">
        <v>0</v>
      </c>
      <c r="AR72" s="242">
        <v>0</v>
      </c>
      <c r="AS72" s="242">
        <v>0</v>
      </c>
      <c r="AT72" s="242">
        <v>0</v>
      </c>
      <c r="AU72" s="242">
        <v>0</v>
      </c>
      <c r="AV72" s="242">
        <v>0</v>
      </c>
      <c r="AW72" s="242">
        <v>0</v>
      </c>
      <c r="AX72" s="242">
        <v>0</v>
      </c>
      <c r="AY72" s="242">
        <v>0</v>
      </c>
      <c r="AZ72" s="242">
        <v>0</v>
      </c>
      <c r="BA72" s="242">
        <v>0</v>
      </c>
      <c r="BB72" s="242">
        <v>0</v>
      </c>
      <c r="BC72" s="242">
        <v>0</v>
      </c>
      <c r="BD72" s="242">
        <v>0</v>
      </c>
      <c r="BE72" s="242">
        <v>0</v>
      </c>
      <c r="BF72" s="242">
        <v>0</v>
      </c>
      <c r="BG72" s="242">
        <v>0</v>
      </c>
      <c r="BH72" s="243">
        <v>0</v>
      </c>
    </row>
    <row r="73" spans="33:61">
      <c r="AG73" s="234">
        <v>13</v>
      </c>
      <c r="AH73" s="241">
        <v>25</v>
      </c>
      <c r="AI73" s="242">
        <v>25</v>
      </c>
      <c r="AJ73" s="242">
        <v>26</v>
      </c>
      <c r="AK73" s="242">
        <v>26</v>
      </c>
      <c r="AL73" s="242">
        <v>25</v>
      </c>
      <c r="AM73" s="242">
        <v>25</v>
      </c>
      <c r="AN73" s="242">
        <v>0</v>
      </c>
      <c r="AO73" s="242">
        <v>0</v>
      </c>
      <c r="AP73" s="242">
        <v>0</v>
      </c>
      <c r="AQ73" s="242">
        <v>0</v>
      </c>
      <c r="AR73" s="242">
        <v>0</v>
      </c>
      <c r="AS73" s="242">
        <v>0</v>
      </c>
      <c r="AT73" s="242">
        <v>0</v>
      </c>
      <c r="AU73" s="242">
        <v>0</v>
      </c>
      <c r="AV73" s="242">
        <v>0</v>
      </c>
      <c r="AW73" s="242">
        <v>0</v>
      </c>
      <c r="AX73" s="242">
        <v>0</v>
      </c>
      <c r="AY73" s="242">
        <v>0</v>
      </c>
      <c r="AZ73" s="242">
        <v>0</v>
      </c>
      <c r="BA73" s="242">
        <v>0</v>
      </c>
      <c r="BB73" s="242">
        <v>0</v>
      </c>
      <c r="BC73" s="242">
        <v>0</v>
      </c>
      <c r="BD73" s="242">
        <v>0</v>
      </c>
      <c r="BE73" s="242">
        <v>0</v>
      </c>
      <c r="BF73" s="242">
        <v>0</v>
      </c>
      <c r="BG73" s="242">
        <v>0</v>
      </c>
      <c r="BH73" s="243">
        <v>0</v>
      </c>
    </row>
    <row r="74" spans="33:61">
      <c r="AG74" s="234">
        <v>14</v>
      </c>
      <c r="AH74" s="241">
        <v>27</v>
      </c>
      <c r="AI74" s="242">
        <v>27</v>
      </c>
      <c r="AJ74" s="242">
        <v>28</v>
      </c>
      <c r="AK74" s="242">
        <v>28</v>
      </c>
      <c r="AL74" s="242">
        <v>27</v>
      </c>
      <c r="AM74" s="242">
        <v>0</v>
      </c>
      <c r="AN74" s="242">
        <v>0</v>
      </c>
      <c r="AO74" s="242">
        <v>0</v>
      </c>
      <c r="AP74" s="242">
        <v>0</v>
      </c>
      <c r="AQ74" s="242">
        <v>0</v>
      </c>
      <c r="AR74" s="242">
        <v>0</v>
      </c>
      <c r="AS74" s="242">
        <v>0</v>
      </c>
      <c r="AT74" s="242">
        <v>0</v>
      </c>
      <c r="AU74" s="242">
        <v>0</v>
      </c>
      <c r="AV74" s="242">
        <v>0</v>
      </c>
      <c r="AW74" s="242">
        <v>0</v>
      </c>
      <c r="AX74" s="242">
        <v>0</v>
      </c>
      <c r="AY74" s="242">
        <v>0</v>
      </c>
      <c r="AZ74" s="242">
        <v>0</v>
      </c>
      <c r="BA74" s="242">
        <v>0</v>
      </c>
      <c r="BB74" s="242">
        <v>0</v>
      </c>
      <c r="BC74" s="242">
        <v>0</v>
      </c>
      <c r="BD74" s="242">
        <v>0</v>
      </c>
      <c r="BE74" s="242">
        <v>0</v>
      </c>
      <c r="BF74" s="242">
        <v>0</v>
      </c>
      <c r="BG74" s="242">
        <v>0</v>
      </c>
      <c r="BH74" s="243">
        <v>0</v>
      </c>
    </row>
    <row r="75" spans="33:61">
      <c r="AG75" s="234">
        <v>15</v>
      </c>
      <c r="AH75" s="241">
        <v>29</v>
      </c>
      <c r="AI75" s="242">
        <v>29</v>
      </c>
      <c r="AJ75" s="242">
        <v>0</v>
      </c>
      <c r="AK75" s="242">
        <v>0</v>
      </c>
      <c r="AL75" s="242">
        <v>0</v>
      </c>
      <c r="AM75" s="242">
        <v>0</v>
      </c>
      <c r="AN75" s="242">
        <v>0</v>
      </c>
      <c r="AO75" s="242">
        <v>0</v>
      </c>
      <c r="AP75" s="242">
        <v>0</v>
      </c>
      <c r="AQ75" s="242">
        <v>0</v>
      </c>
      <c r="AR75" s="242">
        <v>0</v>
      </c>
      <c r="AS75" s="242">
        <v>0</v>
      </c>
      <c r="AT75" s="242">
        <v>0</v>
      </c>
      <c r="AU75" s="242">
        <v>0</v>
      </c>
      <c r="AV75" s="242">
        <v>0</v>
      </c>
      <c r="AW75" s="242">
        <v>0</v>
      </c>
      <c r="AX75" s="242">
        <v>0</v>
      </c>
      <c r="AY75" s="242">
        <v>0</v>
      </c>
      <c r="AZ75" s="242">
        <v>0</v>
      </c>
      <c r="BA75" s="242">
        <v>0</v>
      </c>
      <c r="BB75" s="242">
        <v>0</v>
      </c>
      <c r="BC75" s="242">
        <v>0</v>
      </c>
      <c r="BD75" s="242">
        <v>0</v>
      </c>
      <c r="BE75" s="242">
        <v>0</v>
      </c>
      <c r="BF75" s="242">
        <v>0</v>
      </c>
      <c r="BG75" s="242">
        <v>0</v>
      </c>
      <c r="BH75" s="243">
        <v>0</v>
      </c>
    </row>
    <row r="76" spans="33:61">
      <c r="AG76" s="234">
        <v>16</v>
      </c>
      <c r="AH76" s="166">
        <v>31</v>
      </c>
      <c r="AI76" s="97">
        <v>0</v>
      </c>
      <c r="AJ76" s="97">
        <v>0</v>
      </c>
      <c r="AK76" s="97">
        <v>0</v>
      </c>
      <c r="AL76" s="97">
        <v>0</v>
      </c>
      <c r="AM76" s="97">
        <v>0</v>
      </c>
      <c r="AN76" s="97">
        <v>0</v>
      </c>
      <c r="AO76" s="97">
        <v>0</v>
      </c>
      <c r="AP76" s="97">
        <v>0</v>
      </c>
      <c r="AQ76" s="97">
        <v>0</v>
      </c>
      <c r="AR76" s="97">
        <v>0</v>
      </c>
      <c r="AS76" s="97">
        <v>0</v>
      </c>
      <c r="AT76" s="97">
        <v>0</v>
      </c>
      <c r="AU76" s="97">
        <v>0</v>
      </c>
      <c r="AV76" s="97">
        <v>0</v>
      </c>
      <c r="AW76" s="97">
        <v>0</v>
      </c>
      <c r="AX76" s="97">
        <v>0</v>
      </c>
      <c r="AY76" s="97">
        <v>0</v>
      </c>
      <c r="AZ76" s="97">
        <v>0</v>
      </c>
      <c r="BA76" s="97">
        <v>0</v>
      </c>
      <c r="BB76" s="97">
        <v>0</v>
      </c>
      <c r="BC76" s="97">
        <v>0</v>
      </c>
      <c r="BD76" s="97">
        <v>0</v>
      </c>
      <c r="BE76" s="97">
        <v>0</v>
      </c>
      <c r="BF76" s="97">
        <v>0</v>
      </c>
      <c r="BG76" s="97">
        <v>0</v>
      </c>
      <c r="BH76" s="167">
        <v>0</v>
      </c>
    </row>
    <row r="78" spans="33:61">
      <c r="AG78" s="219" t="s">
        <v>105</v>
      </c>
      <c r="AI78" s="219" t="s">
        <v>3</v>
      </c>
    </row>
    <row r="79" spans="33:61">
      <c r="AG79" s="240"/>
      <c r="AH79" s="240">
        <v>32</v>
      </c>
      <c r="AI79" s="240">
        <v>31</v>
      </c>
      <c r="AJ79" s="240">
        <v>30</v>
      </c>
      <c r="AK79" s="240">
        <v>29</v>
      </c>
      <c r="AL79" s="240">
        <v>28</v>
      </c>
      <c r="AM79" s="240">
        <v>27</v>
      </c>
      <c r="AN79" s="240">
        <v>26</v>
      </c>
      <c r="AO79" s="240">
        <v>25</v>
      </c>
      <c r="AP79" s="240">
        <v>24</v>
      </c>
      <c r="AQ79" s="240">
        <v>23</v>
      </c>
      <c r="AR79" s="240">
        <v>22</v>
      </c>
      <c r="AS79" s="240">
        <v>21</v>
      </c>
      <c r="AT79" s="240">
        <v>20</v>
      </c>
      <c r="AU79" s="240">
        <v>19</v>
      </c>
      <c r="AV79" s="240">
        <v>18</v>
      </c>
      <c r="AW79" s="240">
        <v>17</v>
      </c>
      <c r="AX79" s="240">
        <v>16</v>
      </c>
      <c r="AY79" s="240">
        <v>15</v>
      </c>
      <c r="AZ79" s="240">
        <v>14</v>
      </c>
      <c r="BA79" s="240">
        <v>13</v>
      </c>
      <c r="BB79" s="240">
        <v>12</v>
      </c>
      <c r="BC79" s="240">
        <v>11</v>
      </c>
      <c r="BD79" s="240">
        <v>10</v>
      </c>
      <c r="BE79" s="240">
        <v>9</v>
      </c>
      <c r="BF79" s="240">
        <v>8</v>
      </c>
      <c r="BG79" s="240">
        <v>7</v>
      </c>
      <c r="BH79" s="240">
        <v>6</v>
      </c>
    </row>
    <row r="80" spans="33:61">
      <c r="AG80" s="242"/>
      <c r="AH80" s="242">
        <v>1</v>
      </c>
      <c r="AI80" s="242">
        <v>2</v>
      </c>
      <c r="AJ80" s="242">
        <v>3</v>
      </c>
      <c r="AK80" s="242">
        <v>4</v>
      </c>
      <c r="AL80" s="242">
        <v>5</v>
      </c>
      <c r="AM80" s="242">
        <v>6</v>
      </c>
      <c r="AN80" s="242">
        <v>7</v>
      </c>
      <c r="AO80" s="242">
        <v>8</v>
      </c>
      <c r="AP80" s="242">
        <v>9</v>
      </c>
      <c r="AQ80" s="242">
        <v>10</v>
      </c>
      <c r="AR80" s="242">
        <v>11</v>
      </c>
      <c r="AS80" s="242">
        <v>12</v>
      </c>
      <c r="AT80" s="242">
        <v>13</v>
      </c>
      <c r="AU80" s="242">
        <v>14</v>
      </c>
      <c r="AV80" s="242">
        <v>15</v>
      </c>
      <c r="AW80" s="242">
        <v>16</v>
      </c>
      <c r="AX80" s="242">
        <v>17</v>
      </c>
      <c r="AY80" s="242">
        <v>18</v>
      </c>
      <c r="AZ80" s="242">
        <v>19</v>
      </c>
      <c r="BA80" s="242">
        <v>20</v>
      </c>
      <c r="BB80" s="242">
        <v>21</v>
      </c>
      <c r="BC80" s="242">
        <v>22</v>
      </c>
      <c r="BD80" s="242">
        <v>23</v>
      </c>
      <c r="BE80" s="242">
        <v>24</v>
      </c>
      <c r="BF80" s="242">
        <v>25</v>
      </c>
      <c r="BG80" s="242">
        <v>26</v>
      </c>
      <c r="BH80" s="242">
        <v>27</v>
      </c>
      <c r="BI80" s="36"/>
    </row>
    <row r="81" spans="33:61">
      <c r="AG81" s="242">
        <v>1</v>
      </c>
      <c r="AH81" s="244">
        <v>2</v>
      </c>
      <c r="AI81" s="245">
        <v>2</v>
      </c>
      <c r="AJ81" s="245">
        <v>2</v>
      </c>
      <c r="AK81" s="245">
        <v>2</v>
      </c>
      <c r="AL81" s="245">
        <v>2</v>
      </c>
      <c r="AM81" s="245">
        <v>2</v>
      </c>
      <c r="AN81" s="245">
        <v>2</v>
      </c>
      <c r="AO81" s="245">
        <v>2</v>
      </c>
      <c r="AP81" s="245">
        <v>2</v>
      </c>
      <c r="AQ81" s="245">
        <v>2</v>
      </c>
      <c r="AR81" s="245">
        <v>2</v>
      </c>
      <c r="AS81" s="245">
        <v>2</v>
      </c>
      <c r="AT81" s="245">
        <v>2</v>
      </c>
      <c r="AU81" s="245">
        <v>2</v>
      </c>
      <c r="AV81" s="245">
        <v>2</v>
      </c>
      <c r="AW81" s="245">
        <v>2</v>
      </c>
      <c r="AX81" s="245">
        <v>2</v>
      </c>
      <c r="AY81" s="245">
        <v>2</v>
      </c>
      <c r="AZ81" s="245">
        <v>2</v>
      </c>
      <c r="BA81" s="245">
        <v>2</v>
      </c>
      <c r="BB81" s="245">
        <v>2</v>
      </c>
      <c r="BC81" s="245">
        <v>2</v>
      </c>
      <c r="BD81" s="245">
        <v>2</v>
      </c>
      <c r="BE81" s="245">
        <v>2</v>
      </c>
      <c r="BF81" s="245">
        <v>2</v>
      </c>
      <c r="BG81" s="245">
        <v>2</v>
      </c>
      <c r="BH81" s="246">
        <v>2</v>
      </c>
      <c r="BI81" s="36"/>
    </row>
    <row r="82" spans="33:61">
      <c r="AG82" s="242">
        <v>2</v>
      </c>
      <c r="AH82" s="241">
        <v>4</v>
      </c>
      <c r="AI82" s="242">
        <v>4</v>
      </c>
      <c r="AJ82" s="242">
        <v>4</v>
      </c>
      <c r="AK82" s="242">
        <v>4</v>
      </c>
      <c r="AL82" s="242">
        <v>4</v>
      </c>
      <c r="AM82" s="242">
        <v>4</v>
      </c>
      <c r="AN82" s="242">
        <v>4</v>
      </c>
      <c r="AO82" s="242">
        <v>4</v>
      </c>
      <c r="AP82" s="242">
        <v>4</v>
      </c>
      <c r="AQ82" s="242">
        <v>4</v>
      </c>
      <c r="AR82" s="242">
        <v>4</v>
      </c>
      <c r="AS82" s="242">
        <v>4</v>
      </c>
      <c r="AT82" s="242">
        <v>4</v>
      </c>
      <c r="AU82" s="242">
        <v>4</v>
      </c>
      <c r="AV82" s="242">
        <v>4</v>
      </c>
      <c r="AW82" s="242">
        <v>4</v>
      </c>
      <c r="AX82" s="242">
        <v>4</v>
      </c>
      <c r="AY82" s="242">
        <v>4</v>
      </c>
      <c r="AZ82" s="242">
        <v>4</v>
      </c>
      <c r="BA82" s="242">
        <v>4</v>
      </c>
      <c r="BB82" s="242">
        <v>4</v>
      </c>
      <c r="BC82" s="242">
        <v>4</v>
      </c>
      <c r="BD82" s="242">
        <v>4</v>
      </c>
      <c r="BE82" s="242">
        <v>4</v>
      </c>
      <c r="BF82" s="242">
        <v>4</v>
      </c>
      <c r="BG82" s="242">
        <v>4</v>
      </c>
      <c r="BH82" s="243">
        <v>5</v>
      </c>
      <c r="BI82" s="36"/>
    </row>
    <row r="83" spans="33:61">
      <c r="AG83" s="242">
        <v>3</v>
      </c>
      <c r="AH83" s="241">
        <v>6</v>
      </c>
      <c r="AI83" s="242">
        <v>6</v>
      </c>
      <c r="AJ83" s="242">
        <v>6</v>
      </c>
      <c r="AK83" s="242">
        <v>6</v>
      </c>
      <c r="AL83" s="242">
        <v>6</v>
      </c>
      <c r="AM83" s="242">
        <v>6</v>
      </c>
      <c r="AN83" s="242">
        <v>6</v>
      </c>
      <c r="AO83" s="242">
        <v>6</v>
      </c>
      <c r="AP83" s="242">
        <v>6</v>
      </c>
      <c r="AQ83" s="242">
        <v>6</v>
      </c>
      <c r="AR83" s="242">
        <v>6</v>
      </c>
      <c r="AS83" s="242">
        <v>6</v>
      </c>
      <c r="AT83" s="242">
        <v>6</v>
      </c>
      <c r="AU83" s="242">
        <v>6</v>
      </c>
      <c r="AV83" s="242">
        <v>6</v>
      </c>
      <c r="AW83" s="242">
        <v>6</v>
      </c>
      <c r="AX83" s="242">
        <v>6</v>
      </c>
      <c r="AY83" s="242">
        <v>6</v>
      </c>
      <c r="AZ83" s="242">
        <v>6</v>
      </c>
      <c r="BA83" s="242">
        <v>6</v>
      </c>
      <c r="BB83" s="242">
        <v>6</v>
      </c>
      <c r="BC83" s="242">
        <v>6</v>
      </c>
      <c r="BD83" s="242">
        <v>7</v>
      </c>
      <c r="BE83" s="242">
        <v>7</v>
      </c>
      <c r="BF83" s="242">
        <v>6</v>
      </c>
      <c r="BG83" s="242">
        <v>6</v>
      </c>
      <c r="BH83" s="243">
        <v>0</v>
      </c>
      <c r="BI83" s="36"/>
    </row>
    <row r="84" spans="33:61">
      <c r="AG84" s="242">
        <v>4</v>
      </c>
      <c r="AH84" s="241">
        <v>8</v>
      </c>
      <c r="AI84" s="242">
        <v>8</v>
      </c>
      <c r="AJ84" s="242">
        <v>8</v>
      </c>
      <c r="AK84" s="242">
        <v>8</v>
      </c>
      <c r="AL84" s="242">
        <v>8</v>
      </c>
      <c r="AM84" s="242">
        <v>8</v>
      </c>
      <c r="AN84" s="242">
        <v>8</v>
      </c>
      <c r="AO84" s="242">
        <v>8</v>
      </c>
      <c r="AP84" s="242">
        <v>8</v>
      </c>
      <c r="AQ84" s="242">
        <v>8</v>
      </c>
      <c r="AR84" s="242">
        <v>8</v>
      </c>
      <c r="AS84" s="242">
        <v>8</v>
      </c>
      <c r="AT84" s="242">
        <v>8</v>
      </c>
      <c r="AU84" s="242">
        <v>8</v>
      </c>
      <c r="AV84" s="242">
        <v>8</v>
      </c>
      <c r="AW84" s="242">
        <v>8</v>
      </c>
      <c r="AX84" s="242">
        <v>8</v>
      </c>
      <c r="AY84" s="242">
        <v>8</v>
      </c>
      <c r="AZ84" s="242">
        <v>9</v>
      </c>
      <c r="BA84" s="242">
        <v>9</v>
      </c>
      <c r="BB84" s="242">
        <v>8</v>
      </c>
      <c r="BC84" s="242">
        <v>8</v>
      </c>
      <c r="BD84" s="242">
        <v>9</v>
      </c>
      <c r="BE84" s="242">
        <v>9</v>
      </c>
      <c r="BF84" s="242">
        <v>8</v>
      </c>
      <c r="BG84" s="242">
        <v>0</v>
      </c>
      <c r="BH84" s="243">
        <v>0</v>
      </c>
      <c r="BI84" s="36"/>
    </row>
    <row r="85" spans="33:61">
      <c r="AG85" s="242">
        <v>5</v>
      </c>
      <c r="AH85" s="241">
        <v>10</v>
      </c>
      <c r="AI85" s="242">
        <v>10</v>
      </c>
      <c r="AJ85" s="242">
        <v>10</v>
      </c>
      <c r="AK85" s="242">
        <v>10</v>
      </c>
      <c r="AL85" s="242">
        <v>10</v>
      </c>
      <c r="AM85" s="242">
        <v>10</v>
      </c>
      <c r="AN85" s="242">
        <v>10</v>
      </c>
      <c r="AO85" s="242">
        <v>10</v>
      </c>
      <c r="AP85" s="242">
        <v>10</v>
      </c>
      <c r="AQ85" s="242">
        <v>10</v>
      </c>
      <c r="AR85" s="242">
        <v>10</v>
      </c>
      <c r="AS85" s="242">
        <v>10</v>
      </c>
      <c r="AT85" s="242">
        <v>10</v>
      </c>
      <c r="AU85" s="242">
        <v>10</v>
      </c>
      <c r="AV85" s="242">
        <v>11</v>
      </c>
      <c r="AW85" s="242">
        <v>11</v>
      </c>
      <c r="AX85" s="242">
        <v>10</v>
      </c>
      <c r="AY85" s="242">
        <v>10</v>
      </c>
      <c r="AZ85" s="242">
        <v>11</v>
      </c>
      <c r="BA85" s="242">
        <v>11</v>
      </c>
      <c r="BB85" s="242">
        <v>10</v>
      </c>
      <c r="BC85" s="242">
        <v>10</v>
      </c>
      <c r="BD85" s="242">
        <v>0</v>
      </c>
      <c r="BE85" s="242">
        <v>0</v>
      </c>
      <c r="BF85" s="242">
        <v>0</v>
      </c>
      <c r="BG85" s="242">
        <v>0</v>
      </c>
      <c r="BH85" s="243">
        <v>0</v>
      </c>
      <c r="BI85" s="36"/>
    </row>
    <row r="86" spans="33:61">
      <c r="AG86" s="242">
        <v>6</v>
      </c>
      <c r="AH86" s="241">
        <v>12</v>
      </c>
      <c r="AI86" s="242">
        <v>12</v>
      </c>
      <c r="AJ86" s="242">
        <v>12</v>
      </c>
      <c r="AK86" s="242">
        <v>12</v>
      </c>
      <c r="AL86" s="242">
        <v>12</v>
      </c>
      <c r="AM86" s="242">
        <v>12</v>
      </c>
      <c r="AN86" s="242">
        <v>12</v>
      </c>
      <c r="AO86" s="242">
        <v>12</v>
      </c>
      <c r="AP86" s="242">
        <v>12</v>
      </c>
      <c r="AQ86" s="242">
        <v>12</v>
      </c>
      <c r="AR86" s="242">
        <v>13</v>
      </c>
      <c r="AS86" s="242">
        <v>13</v>
      </c>
      <c r="AT86" s="242">
        <v>12</v>
      </c>
      <c r="AU86" s="242">
        <v>12</v>
      </c>
      <c r="AV86" s="242">
        <v>13</v>
      </c>
      <c r="AW86" s="242">
        <v>13</v>
      </c>
      <c r="AX86" s="242">
        <v>12</v>
      </c>
      <c r="AY86" s="242">
        <v>12</v>
      </c>
      <c r="AZ86" s="242">
        <v>13</v>
      </c>
      <c r="BA86" s="242">
        <v>13</v>
      </c>
      <c r="BB86" s="242">
        <v>12</v>
      </c>
      <c r="BC86" s="242">
        <v>0</v>
      </c>
      <c r="BD86" s="242">
        <v>0</v>
      </c>
      <c r="BE86" s="242">
        <v>0</v>
      </c>
      <c r="BF86" s="242">
        <v>0</v>
      </c>
      <c r="BG86" s="242">
        <v>0</v>
      </c>
      <c r="BH86" s="243">
        <v>0</v>
      </c>
      <c r="BI86" s="36"/>
    </row>
    <row r="87" spans="33:61">
      <c r="AG87" s="242">
        <v>7</v>
      </c>
      <c r="AH87" s="241">
        <v>14</v>
      </c>
      <c r="AI87" s="242">
        <v>14</v>
      </c>
      <c r="AJ87" s="242">
        <v>14</v>
      </c>
      <c r="AK87" s="242">
        <v>14</v>
      </c>
      <c r="AL87" s="242">
        <v>14</v>
      </c>
      <c r="AM87" s="242">
        <v>14</v>
      </c>
      <c r="AN87" s="242">
        <v>15</v>
      </c>
      <c r="AO87" s="242">
        <v>15</v>
      </c>
      <c r="AP87" s="242">
        <v>14</v>
      </c>
      <c r="AQ87" s="242">
        <v>14</v>
      </c>
      <c r="AR87" s="242">
        <v>15</v>
      </c>
      <c r="AS87" s="242">
        <v>15</v>
      </c>
      <c r="AT87" s="242">
        <v>14</v>
      </c>
      <c r="AU87" s="242">
        <v>14</v>
      </c>
      <c r="AV87" s="242">
        <v>15</v>
      </c>
      <c r="AW87" s="242">
        <v>15</v>
      </c>
      <c r="AX87" s="242">
        <v>14</v>
      </c>
      <c r="AY87" s="242">
        <v>14</v>
      </c>
      <c r="AZ87" s="242">
        <v>0</v>
      </c>
      <c r="BA87" s="242">
        <v>0</v>
      </c>
      <c r="BB87" s="242">
        <v>0</v>
      </c>
      <c r="BC87" s="242">
        <v>0</v>
      </c>
      <c r="BD87" s="242">
        <v>0</v>
      </c>
      <c r="BE87" s="242">
        <v>0</v>
      </c>
      <c r="BF87" s="242">
        <v>0</v>
      </c>
      <c r="BG87" s="242">
        <v>0</v>
      </c>
      <c r="BH87" s="243">
        <v>0</v>
      </c>
      <c r="BI87" s="36"/>
    </row>
    <row r="88" spans="33:61">
      <c r="AG88" s="242">
        <v>8</v>
      </c>
      <c r="AH88" s="241">
        <v>16</v>
      </c>
      <c r="AI88" s="242">
        <v>16</v>
      </c>
      <c r="AJ88" s="242">
        <v>17</v>
      </c>
      <c r="AK88" s="242">
        <v>17</v>
      </c>
      <c r="AL88" s="242">
        <v>16</v>
      </c>
      <c r="AM88" s="242">
        <v>16</v>
      </c>
      <c r="AN88" s="242">
        <v>17</v>
      </c>
      <c r="AO88" s="242">
        <v>17</v>
      </c>
      <c r="AP88" s="242">
        <v>16</v>
      </c>
      <c r="AQ88" s="242">
        <v>16</v>
      </c>
      <c r="AR88" s="242">
        <v>17</v>
      </c>
      <c r="AS88" s="242">
        <v>17</v>
      </c>
      <c r="AT88" s="242">
        <v>16</v>
      </c>
      <c r="AU88" s="242">
        <v>16</v>
      </c>
      <c r="AV88" s="242">
        <v>17</v>
      </c>
      <c r="AW88" s="242">
        <v>17</v>
      </c>
      <c r="AX88" s="242">
        <v>16</v>
      </c>
      <c r="AY88" s="242">
        <v>0</v>
      </c>
      <c r="AZ88" s="242">
        <v>0</v>
      </c>
      <c r="BA88" s="242">
        <v>0</v>
      </c>
      <c r="BB88" s="242">
        <v>0</v>
      </c>
      <c r="BC88" s="242">
        <v>0</v>
      </c>
      <c r="BD88" s="242">
        <v>0</v>
      </c>
      <c r="BE88" s="242">
        <v>0</v>
      </c>
      <c r="BF88" s="242">
        <v>0</v>
      </c>
      <c r="BG88" s="242">
        <v>0</v>
      </c>
      <c r="BH88" s="243">
        <v>0</v>
      </c>
      <c r="BI88" s="36"/>
    </row>
    <row r="89" spans="33:61">
      <c r="AG89" s="242">
        <v>9</v>
      </c>
      <c r="AH89" s="241">
        <v>18</v>
      </c>
      <c r="AI89" s="242">
        <v>18</v>
      </c>
      <c r="AJ89" s="242">
        <v>19</v>
      </c>
      <c r="AK89" s="242">
        <v>19</v>
      </c>
      <c r="AL89" s="242">
        <v>18</v>
      </c>
      <c r="AM89" s="242">
        <v>18</v>
      </c>
      <c r="AN89" s="242">
        <v>19</v>
      </c>
      <c r="AO89" s="242">
        <v>19</v>
      </c>
      <c r="AP89" s="242">
        <v>18</v>
      </c>
      <c r="AQ89" s="242">
        <v>18</v>
      </c>
      <c r="AR89" s="242">
        <v>19</v>
      </c>
      <c r="AS89" s="242">
        <v>19</v>
      </c>
      <c r="AT89" s="242">
        <v>18</v>
      </c>
      <c r="AU89" s="242">
        <v>18</v>
      </c>
      <c r="AV89" s="242">
        <v>0</v>
      </c>
      <c r="AW89" s="242">
        <v>0</v>
      </c>
      <c r="AX89" s="242">
        <v>0</v>
      </c>
      <c r="AY89" s="242">
        <v>0</v>
      </c>
      <c r="AZ89" s="242">
        <v>0</v>
      </c>
      <c r="BA89" s="242">
        <v>0</v>
      </c>
      <c r="BB89" s="242">
        <v>0</v>
      </c>
      <c r="BC89" s="242">
        <v>0</v>
      </c>
      <c r="BD89" s="242">
        <v>0</v>
      </c>
      <c r="BE89" s="242">
        <v>0</v>
      </c>
      <c r="BF89" s="242">
        <v>0</v>
      </c>
      <c r="BG89" s="242">
        <v>0</v>
      </c>
      <c r="BH89" s="243">
        <v>0</v>
      </c>
      <c r="BI89" s="36"/>
    </row>
    <row r="90" spans="33:61">
      <c r="AG90" s="242">
        <v>10</v>
      </c>
      <c r="AH90" s="241">
        <v>20</v>
      </c>
      <c r="AI90" s="242">
        <v>20</v>
      </c>
      <c r="AJ90" s="242">
        <v>21</v>
      </c>
      <c r="AK90" s="242">
        <v>21</v>
      </c>
      <c r="AL90" s="242">
        <v>20</v>
      </c>
      <c r="AM90" s="242">
        <v>20</v>
      </c>
      <c r="AN90" s="242">
        <v>21</v>
      </c>
      <c r="AO90" s="242">
        <v>21</v>
      </c>
      <c r="AP90" s="242">
        <v>20</v>
      </c>
      <c r="AQ90" s="242">
        <v>20</v>
      </c>
      <c r="AR90" s="242">
        <v>21</v>
      </c>
      <c r="AS90" s="242">
        <v>21</v>
      </c>
      <c r="AT90" s="242">
        <v>20</v>
      </c>
      <c r="AU90" s="242">
        <v>0</v>
      </c>
      <c r="AV90" s="242">
        <v>0</v>
      </c>
      <c r="AW90" s="242">
        <v>0</v>
      </c>
      <c r="AX90" s="242">
        <v>0</v>
      </c>
      <c r="AY90" s="242">
        <v>0</v>
      </c>
      <c r="AZ90" s="242">
        <v>0</v>
      </c>
      <c r="BA90" s="242">
        <v>0</v>
      </c>
      <c r="BB90" s="242">
        <v>0</v>
      </c>
      <c r="BC90" s="242">
        <v>0</v>
      </c>
      <c r="BD90" s="242">
        <v>0</v>
      </c>
      <c r="BE90" s="242">
        <v>0</v>
      </c>
      <c r="BF90" s="242">
        <v>0</v>
      </c>
      <c r="BG90" s="242">
        <v>0</v>
      </c>
      <c r="BH90" s="243">
        <v>0</v>
      </c>
      <c r="BI90" s="36"/>
    </row>
    <row r="91" spans="33:61">
      <c r="AG91" s="242">
        <v>11</v>
      </c>
      <c r="AH91" s="241">
        <v>22</v>
      </c>
      <c r="AI91" s="242">
        <v>22</v>
      </c>
      <c r="AJ91" s="242">
        <v>23</v>
      </c>
      <c r="AK91" s="242">
        <v>23</v>
      </c>
      <c r="AL91" s="242">
        <v>22</v>
      </c>
      <c r="AM91" s="242">
        <v>22</v>
      </c>
      <c r="AN91" s="242">
        <v>23</v>
      </c>
      <c r="AO91" s="242">
        <v>23</v>
      </c>
      <c r="AP91" s="242">
        <v>22</v>
      </c>
      <c r="AQ91" s="242">
        <v>22</v>
      </c>
      <c r="AR91" s="242">
        <v>0</v>
      </c>
      <c r="AS91" s="242">
        <v>0</v>
      </c>
      <c r="AT91" s="242">
        <v>0</v>
      </c>
      <c r="AU91" s="242">
        <v>0</v>
      </c>
      <c r="AV91" s="242">
        <v>0</v>
      </c>
      <c r="AW91" s="242">
        <v>0</v>
      </c>
      <c r="AX91" s="242">
        <v>0</v>
      </c>
      <c r="AY91" s="242">
        <v>0</v>
      </c>
      <c r="AZ91" s="242">
        <v>0</v>
      </c>
      <c r="BA91" s="242">
        <v>0</v>
      </c>
      <c r="BB91" s="242">
        <v>0</v>
      </c>
      <c r="BC91" s="242">
        <v>0</v>
      </c>
      <c r="BD91" s="242">
        <v>0</v>
      </c>
      <c r="BE91" s="242">
        <v>0</v>
      </c>
      <c r="BF91" s="242">
        <v>0</v>
      </c>
      <c r="BG91" s="242">
        <v>0</v>
      </c>
      <c r="BH91" s="243">
        <v>0</v>
      </c>
      <c r="BI91" s="36"/>
    </row>
    <row r="92" spans="33:61">
      <c r="AG92" s="242">
        <v>12</v>
      </c>
      <c r="AH92" s="241">
        <v>24</v>
      </c>
      <c r="AI92" s="242">
        <v>24</v>
      </c>
      <c r="AJ92" s="242">
        <v>25</v>
      </c>
      <c r="AK92" s="242">
        <v>25</v>
      </c>
      <c r="AL92" s="242">
        <v>24</v>
      </c>
      <c r="AM92" s="242">
        <v>24</v>
      </c>
      <c r="AN92" s="242">
        <v>25</v>
      </c>
      <c r="AO92" s="242">
        <v>25</v>
      </c>
      <c r="AP92" s="242">
        <v>24</v>
      </c>
      <c r="AQ92" s="242">
        <v>0</v>
      </c>
      <c r="AR92" s="242">
        <v>0</v>
      </c>
      <c r="AS92" s="242">
        <v>0</v>
      </c>
      <c r="AT92" s="242">
        <v>0</v>
      </c>
      <c r="AU92" s="242">
        <v>0</v>
      </c>
      <c r="AV92" s="242">
        <v>0</v>
      </c>
      <c r="AW92" s="242">
        <v>0</v>
      </c>
      <c r="AX92" s="242">
        <v>0</v>
      </c>
      <c r="AY92" s="242">
        <v>0</v>
      </c>
      <c r="AZ92" s="242">
        <v>0</v>
      </c>
      <c r="BA92" s="242">
        <v>0</v>
      </c>
      <c r="BB92" s="242">
        <v>0</v>
      </c>
      <c r="BC92" s="242">
        <v>0</v>
      </c>
      <c r="BD92" s="242">
        <v>0</v>
      </c>
      <c r="BE92" s="242">
        <v>0</v>
      </c>
      <c r="BF92" s="242">
        <v>0</v>
      </c>
      <c r="BG92" s="242">
        <v>0</v>
      </c>
      <c r="BH92" s="243">
        <v>0</v>
      </c>
      <c r="BI92" s="36"/>
    </row>
    <row r="93" spans="33:61">
      <c r="AG93" s="242">
        <v>13</v>
      </c>
      <c r="AH93" s="241">
        <v>26</v>
      </c>
      <c r="AI93" s="242">
        <v>26</v>
      </c>
      <c r="AJ93" s="242">
        <v>27</v>
      </c>
      <c r="AK93" s="242">
        <v>27</v>
      </c>
      <c r="AL93" s="242">
        <v>26</v>
      </c>
      <c r="AM93" s="242">
        <v>26</v>
      </c>
      <c r="AN93" s="242">
        <v>0</v>
      </c>
      <c r="AO93" s="242">
        <v>0</v>
      </c>
      <c r="AP93" s="242">
        <v>0</v>
      </c>
      <c r="AQ93" s="242">
        <v>0</v>
      </c>
      <c r="AR93" s="242">
        <v>0</v>
      </c>
      <c r="AS93" s="242">
        <v>0</v>
      </c>
      <c r="AT93" s="242">
        <v>0</v>
      </c>
      <c r="AU93" s="242">
        <v>0</v>
      </c>
      <c r="AV93" s="242">
        <v>0</v>
      </c>
      <c r="AW93" s="242">
        <v>0</v>
      </c>
      <c r="AX93" s="242">
        <v>0</v>
      </c>
      <c r="AY93" s="242">
        <v>0</v>
      </c>
      <c r="AZ93" s="242">
        <v>0</v>
      </c>
      <c r="BA93" s="242">
        <v>0</v>
      </c>
      <c r="BB93" s="242">
        <v>0</v>
      </c>
      <c r="BC93" s="242">
        <v>0</v>
      </c>
      <c r="BD93" s="242">
        <v>0</v>
      </c>
      <c r="BE93" s="242">
        <v>0</v>
      </c>
      <c r="BF93" s="242">
        <v>0</v>
      </c>
      <c r="BG93" s="242">
        <v>0</v>
      </c>
      <c r="BH93" s="243">
        <v>0</v>
      </c>
      <c r="BI93" s="36"/>
    </row>
    <row r="94" spans="33:61">
      <c r="AG94" s="242">
        <v>14</v>
      </c>
      <c r="AH94" s="241">
        <v>28</v>
      </c>
      <c r="AI94" s="242">
        <v>28</v>
      </c>
      <c r="AJ94" s="242">
        <v>29</v>
      </c>
      <c r="AK94" s="242">
        <v>29</v>
      </c>
      <c r="AL94" s="242">
        <v>28</v>
      </c>
      <c r="AM94" s="242">
        <v>0</v>
      </c>
      <c r="AN94" s="242">
        <v>0</v>
      </c>
      <c r="AO94" s="242">
        <v>0</v>
      </c>
      <c r="AP94" s="242">
        <v>0</v>
      </c>
      <c r="AQ94" s="242">
        <v>0</v>
      </c>
      <c r="AR94" s="242">
        <v>0</v>
      </c>
      <c r="AS94" s="242">
        <v>0</v>
      </c>
      <c r="AT94" s="242">
        <v>0</v>
      </c>
      <c r="AU94" s="242">
        <v>0</v>
      </c>
      <c r="AV94" s="242">
        <v>0</v>
      </c>
      <c r="AW94" s="242">
        <v>0</v>
      </c>
      <c r="AX94" s="242">
        <v>0</v>
      </c>
      <c r="AY94" s="242">
        <v>0</v>
      </c>
      <c r="AZ94" s="242">
        <v>0</v>
      </c>
      <c r="BA94" s="242">
        <v>0</v>
      </c>
      <c r="BB94" s="242">
        <v>0</v>
      </c>
      <c r="BC94" s="242">
        <v>0</v>
      </c>
      <c r="BD94" s="242">
        <v>0</v>
      </c>
      <c r="BE94" s="242">
        <v>0</v>
      </c>
      <c r="BF94" s="242">
        <v>0</v>
      </c>
      <c r="BG94" s="242">
        <v>0</v>
      </c>
      <c r="BH94" s="243">
        <v>0</v>
      </c>
      <c r="BI94" s="36"/>
    </row>
    <row r="95" spans="33:61">
      <c r="AG95" s="242">
        <v>15</v>
      </c>
      <c r="AH95" s="241">
        <v>30</v>
      </c>
      <c r="AI95" s="242">
        <v>30</v>
      </c>
      <c r="AJ95" s="242">
        <v>0</v>
      </c>
      <c r="AK95" s="242">
        <v>0</v>
      </c>
      <c r="AL95" s="242">
        <v>0</v>
      </c>
      <c r="AM95" s="242">
        <v>0</v>
      </c>
      <c r="AN95" s="242">
        <v>0</v>
      </c>
      <c r="AO95" s="242">
        <v>0</v>
      </c>
      <c r="AP95" s="242">
        <v>0</v>
      </c>
      <c r="AQ95" s="242">
        <v>0</v>
      </c>
      <c r="AR95" s="242">
        <v>0</v>
      </c>
      <c r="AS95" s="242">
        <v>0</v>
      </c>
      <c r="AT95" s="242">
        <v>0</v>
      </c>
      <c r="AU95" s="242">
        <v>0</v>
      </c>
      <c r="AV95" s="242">
        <v>0</v>
      </c>
      <c r="AW95" s="242">
        <v>0</v>
      </c>
      <c r="AX95" s="242">
        <v>0</v>
      </c>
      <c r="AY95" s="242">
        <v>0</v>
      </c>
      <c r="AZ95" s="242">
        <v>0</v>
      </c>
      <c r="BA95" s="242">
        <v>0</v>
      </c>
      <c r="BB95" s="242">
        <v>0</v>
      </c>
      <c r="BC95" s="242">
        <v>0</v>
      </c>
      <c r="BD95" s="242">
        <v>0</v>
      </c>
      <c r="BE95" s="242">
        <v>0</v>
      </c>
      <c r="BF95" s="242">
        <v>0</v>
      </c>
      <c r="BG95" s="242">
        <v>0</v>
      </c>
      <c r="BH95" s="243">
        <v>0</v>
      </c>
      <c r="BI95" s="36"/>
    </row>
    <row r="96" spans="33:61">
      <c r="AG96" s="242">
        <v>16</v>
      </c>
      <c r="AH96" s="166">
        <v>32</v>
      </c>
      <c r="AI96" s="97">
        <v>0</v>
      </c>
      <c r="AJ96" s="97">
        <v>0</v>
      </c>
      <c r="AK96" s="97">
        <v>0</v>
      </c>
      <c r="AL96" s="97">
        <v>0</v>
      </c>
      <c r="AM96" s="97">
        <v>0</v>
      </c>
      <c r="AN96" s="97">
        <v>0</v>
      </c>
      <c r="AO96" s="97">
        <v>0</v>
      </c>
      <c r="AP96" s="97">
        <v>0</v>
      </c>
      <c r="AQ96" s="97">
        <v>0</v>
      </c>
      <c r="AR96" s="97">
        <v>0</v>
      </c>
      <c r="AS96" s="97">
        <v>0</v>
      </c>
      <c r="AT96" s="97">
        <v>0</v>
      </c>
      <c r="AU96" s="97">
        <v>0</v>
      </c>
      <c r="AV96" s="97">
        <v>0</v>
      </c>
      <c r="AW96" s="97">
        <v>0</v>
      </c>
      <c r="AX96" s="97">
        <v>0</v>
      </c>
      <c r="AY96" s="97">
        <v>0</v>
      </c>
      <c r="AZ96" s="97">
        <v>0</v>
      </c>
      <c r="BA96" s="97">
        <v>0</v>
      </c>
      <c r="BB96" s="97">
        <v>0</v>
      </c>
      <c r="BC96" s="97">
        <v>0</v>
      </c>
      <c r="BD96" s="97">
        <v>0</v>
      </c>
      <c r="BE96" s="97">
        <v>0</v>
      </c>
      <c r="BF96" s="97">
        <v>0</v>
      </c>
      <c r="BG96" s="97">
        <v>0</v>
      </c>
      <c r="BH96" s="167">
        <v>0</v>
      </c>
      <c r="BI96" s="36"/>
    </row>
    <row r="97" spans="33:61">
      <c r="AG97" s="242"/>
      <c r="AH97" s="242"/>
      <c r="AI97" s="242"/>
      <c r="AJ97" s="242"/>
      <c r="AK97" s="242"/>
      <c r="AL97" s="242"/>
      <c r="AM97" s="242"/>
      <c r="AN97" s="242"/>
      <c r="AO97" s="242"/>
      <c r="AP97" s="242"/>
      <c r="AQ97" s="242"/>
      <c r="AR97" s="242"/>
      <c r="AS97" s="242"/>
      <c r="AT97" s="242"/>
      <c r="AU97" s="242"/>
      <c r="AV97" s="242"/>
      <c r="AW97" s="242"/>
      <c r="AX97" s="242"/>
      <c r="AY97" s="242"/>
      <c r="AZ97" s="242"/>
      <c r="BA97" s="242"/>
      <c r="BB97" s="242"/>
      <c r="BC97" s="242"/>
      <c r="BD97" s="242"/>
      <c r="BE97" s="242"/>
      <c r="BF97" s="242"/>
      <c r="BG97" s="36"/>
      <c r="BH97" s="36"/>
      <c r="BI97" s="36"/>
    </row>
    <row r="98" spans="33:61">
      <c r="AG98" s="219" t="s">
        <v>106</v>
      </c>
      <c r="AI98" s="219" t="s">
        <v>2</v>
      </c>
    </row>
    <row r="99" spans="33:61">
      <c r="AH99" s="234">
        <v>32</v>
      </c>
      <c r="AI99" s="234">
        <v>31</v>
      </c>
      <c r="AJ99" s="234">
        <v>30</v>
      </c>
      <c r="AK99" s="234">
        <v>29</v>
      </c>
      <c r="AL99" s="234">
        <v>28</v>
      </c>
      <c r="AM99" s="234">
        <v>27</v>
      </c>
      <c r="AN99" s="234">
        <v>26</v>
      </c>
      <c r="AO99" s="234">
        <v>25</v>
      </c>
      <c r="AP99" s="234">
        <v>24</v>
      </c>
      <c r="AQ99" s="234">
        <v>23</v>
      </c>
      <c r="AR99" s="234">
        <v>22</v>
      </c>
      <c r="AS99" s="234">
        <v>21</v>
      </c>
      <c r="AT99" s="234">
        <v>20</v>
      </c>
      <c r="AU99" s="234">
        <v>19</v>
      </c>
      <c r="AV99" s="234">
        <v>18</v>
      </c>
      <c r="AW99" s="234">
        <v>17</v>
      </c>
      <c r="AX99" s="234">
        <v>16</v>
      </c>
      <c r="AY99" s="234">
        <v>15</v>
      </c>
      <c r="AZ99" s="234">
        <v>14</v>
      </c>
      <c r="BA99" s="234">
        <v>13</v>
      </c>
      <c r="BB99" s="234">
        <v>12</v>
      </c>
      <c r="BC99" s="234">
        <v>11</v>
      </c>
      <c r="BD99" s="234">
        <v>10</v>
      </c>
      <c r="BE99" s="234">
        <v>9</v>
      </c>
      <c r="BF99" s="234">
        <v>8</v>
      </c>
      <c r="BG99" s="234">
        <v>7</v>
      </c>
      <c r="BH99" s="234">
        <v>6</v>
      </c>
    </row>
    <row r="100" spans="33:61">
      <c r="AH100" s="97">
        <v>1</v>
      </c>
      <c r="AI100" s="97">
        <v>2</v>
      </c>
      <c r="AJ100" s="97">
        <v>3</v>
      </c>
      <c r="AK100" s="97">
        <v>4</v>
      </c>
      <c r="AL100" s="97">
        <v>5</v>
      </c>
      <c r="AM100" s="97">
        <v>6</v>
      </c>
      <c r="AN100" s="97">
        <v>7</v>
      </c>
      <c r="AO100" s="97">
        <v>8</v>
      </c>
      <c r="AP100" s="97">
        <v>9</v>
      </c>
      <c r="AQ100" s="97">
        <v>10</v>
      </c>
      <c r="AR100" s="97">
        <v>11</v>
      </c>
      <c r="AS100" s="97">
        <v>12</v>
      </c>
      <c r="AT100" s="97">
        <v>13</v>
      </c>
      <c r="AU100" s="97">
        <v>14</v>
      </c>
      <c r="AV100" s="97">
        <v>15</v>
      </c>
      <c r="AW100" s="97">
        <v>16</v>
      </c>
      <c r="AX100" s="97">
        <v>17</v>
      </c>
      <c r="AY100" s="97">
        <v>18</v>
      </c>
      <c r="AZ100" s="97">
        <v>19</v>
      </c>
      <c r="BA100" s="97">
        <v>20</v>
      </c>
      <c r="BB100" s="97">
        <v>21</v>
      </c>
      <c r="BC100" s="97">
        <v>22</v>
      </c>
      <c r="BD100" s="97">
        <v>23</v>
      </c>
      <c r="BE100" s="97">
        <v>24</v>
      </c>
      <c r="BF100" s="97">
        <v>25</v>
      </c>
      <c r="BG100" s="97">
        <v>26</v>
      </c>
      <c r="BH100" s="97">
        <v>27</v>
      </c>
    </row>
    <row r="101" spans="33:61">
      <c r="AG101" s="234">
        <v>1</v>
      </c>
      <c r="AH101" s="249">
        <v>1</v>
      </c>
      <c r="AI101" s="250">
        <v>1</v>
      </c>
      <c r="AJ101" s="250">
        <v>15</v>
      </c>
      <c r="AK101" s="250">
        <v>15</v>
      </c>
      <c r="AL101" s="250">
        <v>1</v>
      </c>
      <c r="AM101" s="250">
        <v>1</v>
      </c>
      <c r="AN101" s="250">
        <v>13</v>
      </c>
      <c r="AO101" s="250">
        <v>13</v>
      </c>
      <c r="AP101" s="250">
        <v>1</v>
      </c>
      <c r="AQ101" s="250">
        <v>1</v>
      </c>
      <c r="AR101" s="250">
        <v>11</v>
      </c>
      <c r="AS101" s="250">
        <v>11</v>
      </c>
      <c r="AT101" s="250">
        <v>1</v>
      </c>
      <c r="AU101" s="250">
        <v>1</v>
      </c>
      <c r="AV101" s="250">
        <v>9</v>
      </c>
      <c r="AW101" s="250">
        <v>9</v>
      </c>
      <c r="AX101" s="250">
        <v>1</v>
      </c>
      <c r="AY101" s="250">
        <v>1</v>
      </c>
      <c r="AZ101" s="250">
        <v>7</v>
      </c>
      <c r="BA101" s="250">
        <v>7</v>
      </c>
      <c r="BB101" s="250">
        <v>1</v>
      </c>
      <c r="BC101" s="250">
        <v>1</v>
      </c>
      <c r="BD101" s="250">
        <v>5</v>
      </c>
      <c r="BE101" s="250">
        <v>5</v>
      </c>
      <c r="BF101" s="250">
        <v>1</v>
      </c>
      <c r="BG101" s="250">
        <v>1</v>
      </c>
      <c r="BH101" s="251">
        <v>3</v>
      </c>
    </row>
    <row r="102" spans="33:61">
      <c r="AG102" s="234">
        <v>2</v>
      </c>
      <c r="AH102" s="241">
        <v>2</v>
      </c>
      <c r="AI102" s="242">
        <v>2</v>
      </c>
      <c r="AJ102" s="252">
        <v>2</v>
      </c>
      <c r="AK102" s="242">
        <v>2</v>
      </c>
      <c r="AL102" s="242">
        <v>2</v>
      </c>
      <c r="AM102" s="242">
        <v>2</v>
      </c>
      <c r="AN102" s="242">
        <v>2</v>
      </c>
      <c r="AO102" s="242">
        <v>2</v>
      </c>
      <c r="AP102" s="242">
        <v>2</v>
      </c>
      <c r="AQ102" s="242">
        <v>2</v>
      </c>
      <c r="AR102" s="242">
        <v>2</v>
      </c>
      <c r="AS102" s="242">
        <v>2</v>
      </c>
      <c r="AT102" s="242">
        <v>2</v>
      </c>
      <c r="AU102" s="242">
        <v>2</v>
      </c>
      <c r="AV102" s="242">
        <v>2</v>
      </c>
      <c r="AW102" s="242">
        <v>2</v>
      </c>
      <c r="AX102" s="242">
        <v>2</v>
      </c>
      <c r="AY102" s="242">
        <v>2</v>
      </c>
      <c r="AZ102" s="242">
        <v>2</v>
      </c>
      <c r="BA102" s="242">
        <v>2</v>
      </c>
      <c r="BB102" s="242">
        <v>2</v>
      </c>
      <c r="BC102" s="242">
        <v>2</v>
      </c>
      <c r="BD102" s="242">
        <v>2</v>
      </c>
      <c r="BE102" s="242">
        <v>2</v>
      </c>
      <c r="BF102" s="242">
        <v>2</v>
      </c>
      <c r="BG102" s="242">
        <v>2</v>
      </c>
      <c r="BH102" s="243">
        <v>6</v>
      </c>
    </row>
    <row r="103" spans="33:61">
      <c r="AG103" s="234">
        <v>3</v>
      </c>
      <c r="AH103" s="241">
        <v>5</v>
      </c>
      <c r="AI103" s="242">
        <v>5</v>
      </c>
      <c r="AJ103" s="252">
        <v>4</v>
      </c>
      <c r="AK103" s="242">
        <v>4</v>
      </c>
      <c r="AL103" s="242">
        <v>5</v>
      </c>
      <c r="AM103" s="242">
        <v>5</v>
      </c>
      <c r="AN103" s="242">
        <v>4</v>
      </c>
      <c r="AO103" s="242">
        <v>4</v>
      </c>
      <c r="AP103" s="242">
        <v>5</v>
      </c>
      <c r="AQ103" s="242">
        <v>5</v>
      </c>
      <c r="AR103" s="242">
        <v>4</v>
      </c>
      <c r="AS103" s="242">
        <v>4</v>
      </c>
      <c r="AT103" s="242">
        <v>5</v>
      </c>
      <c r="AU103" s="242">
        <v>5</v>
      </c>
      <c r="AV103" s="242">
        <v>4</v>
      </c>
      <c r="AW103" s="242">
        <v>4</v>
      </c>
      <c r="AX103" s="242">
        <v>5</v>
      </c>
      <c r="AY103" s="242">
        <v>5</v>
      </c>
      <c r="AZ103" s="242">
        <v>4</v>
      </c>
      <c r="BA103" s="242">
        <v>4</v>
      </c>
      <c r="BB103" s="242">
        <v>4</v>
      </c>
      <c r="BC103" s="242">
        <v>4</v>
      </c>
      <c r="BD103" s="242">
        <v>10</v>
      </c>
      <c r="BE103" s="242">
        <v>6</v>
      </c>
      <c r="BF103" s="242">
        <v>5</v>
      </c>
      <c r="BG103" s="242">
        <v>7</v>
      </c>
      <c r="BH103" s="243">
        <v>0</v>
      </c>
    </row>
    <row r="104" spans="33:61">
      <c r="AG104" s="234">
        <v>4</v>
      </c>
      <c r="AH104" s="241">
        <v>6</v>
      </c>
      <c r="AI104" s="242">
        <v>6</v>
      </c>
      <c r="AJ104" s="252">
        <v>6</v>
      </c>
      <c r="AK104" s="242">
        <v>6</v>
      </c>
      <c r="AL104" s="242">
        <v>6</v>
      </c>
      <c r="AM104" s="242">
        <v>6</v>
      </c>
      <c r="AN104" s="242">
        <v>6</v>
      </c>
      <c r="AO104" s="242">
        <v>6</v>
      </c>
      <c r="AP104" s="242">
        <v>8</v>
      </c>
      <c r="AQ104" s="242">
        <v>8</v>
      </c>
      <c r="AR104" s="242">
        <v>6</v>
      </c>
      <c r="AS104" s="242">
        <v>6</v>
      </c>
      <c r="AT104" s="242">
        <v>6</v>
      </c>
      <c r="AU104" s="242">
        <v>6</v>
      </c>
      <c r="AV104" s="242">
        <v>6</v>
      </c>
      <c r="AW104" s="242">
        <v>6</v>
      </c>
      <c r="AX104" s="242">
        <v>6</v>
      </c>
      <c r="AY104" s="242">
        <v>6</v>
      </c>
      <c r="AZ104" s="242">
        <v>14</v>
      </c>
      <c r="BA104" s="242">
        <v>8</v>
      </c>
      <c r="BB104" s="242">
        <v>7</v>
      </c>
      <c r="BC104" s="242">
        <v>11</v>
      </c>
      <c r="BD104" s="242">
        <v>7</v>
      </c>
      <c r="BE104" s="242">
        <v>7</v>
      </c>
      <c r="BF104" s="242">
        <v>6</v>
      </c>
      <c r="BG104" s="242">
        <v>0</v>
      </c>
      <c r="BH104" s="243">
        <v>0</v>
      </c>
    </row>
    <row r="105" spans="33:61">
      <c r="AG105" s="234">
        <v>5</v>
      </c>
      <c r="AH105" s="241">
        <v>9</v>
      </c>
      <c r="AI105" s="242">
        <v>9</v>
      </c>
      <c r="AJ105" s="252">
        <v>8</v>
      </c>
      <c r="AK105" s="242">
        <v>8</v>
      </c>
      <c r="AL105" s="242">
        <v>9</v>
      </c>
      <c r="AM105" s="242">
        <v>9</v>
      </c>
      <c r="AN105" s="242">
        <v>8</v>
      </c>
      <c r="AO105" s="242">
        <v>8</v>
      </c>
      <c r="AP105" s="242">
        <v>9</v>
      </c>
      <c r="AQ105" s="242">
        <v>9</v>
      </c>
      <c r="AR105" s="242">
        <v>8</v>
      </c>
      <c r="AS105" s="242">
        <v>8</v>
      </c>
      <c r="AT105" s="242">
        <v>8</v>
      </c>
      <c r="AU105" s="242">
        <v>8</v>
      </c>
      <c r="AV105" s="242">
        <v>18</v>
      </c>
      <c r="AW105" s="242">
        <v>10</v>
      </c>
      <c r="AX105" s="242">
        <v>9</v>
      </c>
      <c r="AY105" s="242">
        <v>15</v>
      </c>
      <c r="AZ105" s="242">
        <v>9</v>
      </c>
      <c r="BA105" s="242">
        <v>9</v>
      </c>
      <c r="BB105" s="242">
        <v>8</v>
      </c>
      <c r="BC105" s="242">
        <v>8</v>
      </c>
      <c r="BD105" s="242">
        <v>0</v>
      </c>
      <c r="BE105" s="242">
        <v>0</v>
      </c>
      <c r="BF105" s="242">
        <v>0</v>
      </c>
      <c r="BG105" s="242">
        <v>0</v>
      </c>
      <c r="BH105" s="243">
        <v>0</v>
      </c>
    </row>
    <row r="106" spans="33:61">
      <c r="AG106" s="234">
        <v>6</v>
      </c>
      <c r="AH106" s="241">
        <v>10</v>
      </c>
      <c r="AI106" s="242">
        <v>10</v>
      </c>
      <c r="AJ106" s="252">
        <v>10</v>
      </c>
      <c r="AK106" s="242">
        <v>10</v>
      </c>
      <c r="AL106" s="242">
        <v>10</v>
      </c>
      <c r="AM106" s="242">
        <v>10</v>
      </c>
      <c r="AN106" s="242">
        <v>10</v>
      </c>
      <c r="AO106" s="242">
        <v>10</v>
      </c>
      <c r="AP106" s="242">
        <v>10</v>
      </c>
      <c r="AQ106" s="242">
        <v>10</v>
      </c>
      <c r="AR106" s="242">
        <v>22</v>
      </c>
      <c r="AS106" s="242">
        <v>12</v>
      </c>
      <c r="AT106" s="242">
        <v>11</v>
      </c>
      <c r="AU106" s="242">
        <v>19</v>
      </c>
      <c r="AV106" s="242">
        <v>11</v>
      </c>
      <c r="AW106" s="242">
        <v>11</v>
      </c>
      <c r="AX106" s="242">
        <v>10</v>
      </c>
      <c r="AY106" s="242">
        <v>10</v>
      </c>
      <c r="AZ106" s="242">
        <v>11</v>
      </c>
      <c r="BA106" s="242">
        <v>11</v>
      </c>
      <c r="BB106" s="242">
        <v>10</v>
      </c>
      <c r="BC106" s="242">
        <v>0</v>
      </c>
      <c r="BD106" s="242">
        <v>0</v>
      </c>
      <c r="BE106" s="242">
        <v>0</v>
      </c>
      <c r="BF106" s="242">
        <v>0</v>
      </c>
      <c r="BG106" s="242">
        <v>0</v>
      </c>
      <c r="BH106" s="243">
        <v>0</v>
      </c>
    </row>
    <row r="107" spans="33:61">
      <c r="AG107" s="234">
        <v>7</v>
      </c>
      <c r="AH107" s="241">
        <v>13</v>
      </c>
      <c r="AI107" s="242">
        <v>13</v>
      </c>
      <c r="AJ107" s="252">
        <v>12</v>
      </c>
      <c r="AK107" s="242">
        <v>12</v>
      </c>
      <c r="AL107" s="242">
        <v>12</v>
      </c>
      <c r="AM107" s="242">
        <v>12</v>
      </c>
      <c r="AN107" s="242">
        <v>26</v>
      </c>
      <c r="AO107" s="242">
        <v>14</v>
      </c>
      <c r="AP107" s="242">
        <v>13</v>
      </c>
      <c r="AQ107" s="242">
        <v>23</v>
      </c>
      <c r="AR107" s="242">
        <v>13</v>
      </c>
      <c r="AS107" s="242">
        <v>13</v>
      </c>
      <c r="AT107" s="242">
        <v>12</v>
      </c>
      <c r="AU107" s="242">
        <v>12</v>
      </c>
      <c r="AV107" s="242">
        <v>13</v>
      </c>
      <c r="AW107" s="242">
        <v>14</v>
      </c>
      <c r="AX107" s="242">
        <v>13</v>
      </c>
      <c r="AY107" s="242">
        <v>12</v>
      </c>
      <c r="AZ107" s="242">
        <v>0</v>
      </c>
      <c r="BA107" s="242">
        <v>0</v>
      </c>
      <c r="BB107" s="242">
        <v>0</v>
      </c>
      <c r="BC107" s="242">
        <v>0</v>
      </c>
      <c r="BD107" s="242">
        <v>0</v>
      </c>
      <c r="BE107" s="242">
        <v>0</v>
      </c>
      <c r="BF107" s="242">
        <v>0</v>
      </c>
      <c r="BG107" s="242">
        <v>0</v>
      </c>
      <c r="BH107" s="243">
        <v>0</v>
      </c>
    </row>
    <row r="108" spans="33:61">
      <c r="AG108" s="234">
        <v>8</v>
      </c>
      <c r="AH108" s="241">
        <v>14</v>
      </c>
      <c r="AI108" s="242">
        <v>14</v>
      </c>
      <c r="AJ108" s="252">
        <v>30</v>
      </c>
      <c r="AK108" s="242">
        <v>16</v>
      </c>
      <c r="AL108" s="242">
        <v>15</v>
      </c>
      <c r="AM108" s="242">
        <v>27</v>
      </c>
      <c r="AN108" s="242">
        <v>15</v>
      </c>
      <c r="AO108" s="242">
        <v>15</v>
      </c>
      <c r="AP108" s="242">
        <v>14</v>
      </c>
      <c r="AQ108" s="242">
        <v>14</v>
      </c>
      <c r="AR108" s="242">
        <v>15</v>
      </c>
      <c r="AS108" s="242">
        <v>16</v>
      </c>
      <c r="AT108" s="242">
        <v>15</v>
      </c>
      <c r="AU108" s="242">
        <v>14</v>
      </c>
      <c r="AV108" s="242">
        <v>15</v>
      </c>
      <c r="AW108" s="242">
        <v>17</v>
      </c>
      <c r="AX108" s="242">
        <v>14</v>
      </c>
      <c r="AY108" s="242">
        <v>0</v>
      </c>
      <c r="AZ108" s="242">
        <v>0</v>
      </c>
      <c r="BA108" s="242">
        <v>0</v>
      </c>
      <c r="BB108" s="242">
        <v>0</v>
      </c>
      <c r="BC108" s="242">
        <v>0</v>
      </c>
      <c r="BD108" s="242">
        <v>0</v>
      </c>
      <c r="BE108" s="242">
        <v>0</v>
      </c>
      <c r="BF108" s="242">
        <v>0</v>
      </c>
      <c r="BG108" s="242">
        <v>0</v>
      </c>
      <c r="BH108" s="243">
        <v>0</v>
      </c>
    </row>
    <row r="109" spans="33:61">
      <c r="AG109" s="234">
        <v>9</v>
      </c>
      <c r="AH109" s="241">
        <v>17</v>
      </c>
      <c r="AI109" s="242">
        <v>31</v>
      </c>
      <c r="AJ109" s="252">
        <v>17</v>
      </c>
      <c r="AK109" s="242">
        <v>17</v>
      </c>
      <c r="AL109" s="242">
        <v>16</v>
      </c>
      <c r="AM109" s="242">
        <v>16</v>
      </c>
      <c r="AN109" s="242">
        <v>17</v>
      </c>
      <c r="AO109" s="242">
        <v>18</v>
      </c>
      <c r="AP109" s="242">
        <v>17</v>
      </c>
      <c r="AQ109" s="242">
        <v>16</v>
      </c>
      <c r="AR109" s="242">
        <v>17</v>
      </c>
      <c r="AS109" s="242">
        <v>17</v>
      </c>
      <c r="AT109" s="242">
        <v>16</v>
      </c>
      <c r="AU109" s="242">
        <v>16</v>
      </c>
      <c r="AV109" s="242">
        <v>0</v>
      </c>
      <c r="AW109" s="242">
        <v>0</v>
      </c>
      <c r="AX109" s="242">
        <v>0</v>
      </c>
      <c r="AY109" s="242">
        <v>0</v>
      </c>
      <c r="AZ109" s="242">
        <v>0</v>
      </c>
      <c r="BA109" s="242">
        <v>0</v>
      </c>
      <c r="BB109" s="242">
        <v>0</v>
      </c>
      <c r="BC109" s="242">
        <v>0</v>
      </c>
      <c r="BD109" s="242">
        <v>0</v>
      </c>
      <c r="BE109" s="242">
        <v>0</v>
      </c>
      <c r="BF109" s="242">
        <v>0</v>
      </c>
      <c r="BG109" s="242">
        <v>0</v>
      </c>
      <c r="BH109" s="243">
        <v>0</v>
      </c>
    </row>
    <row r="110" spans="33:61">
      <c r="AG110" s="234">
        <v>10</v>
      </c>
      <c r="AH110" s="241">
        <v>18</v>
      </c>
      <c r="AI110" s="242">
        <v>18</v>
      </c>
      <c r="AJ110" s="252">
        <v>19</v>
      </c>
      <c r="AK110" s="242">
        <v>20</v>
      </c>
      <c r="AL110" s="242">
        <v>19</v>
      </c>
      <c r="AM110" s="242">
        <v>18</v>
      </c>
      <c r="AN110" s="242">
        <v>19</v>
      </c>
      <c r="AO110" s="242">
        <v>19</v>
      </c>
      <c r="AP110" s="242">
        <v>18</v>
      </c>
      <c r="AQ110" s="242">
        <v>18</v>
      </c>
      <c r="AR110" s="242">
        <v>19</v>
      </c>
      <c r="AS110" s="242">
        <v>19</v>
      </c>
      <c r="AT110" s="242">
        <v>18</v>
      </c>
      <c r="AU110" s="242">
        <v>0</v>
      </c>
      <c r="AV110" s="242">
        <v>0</v>
      </c>
      <c r="AW110" s="242">
        <v>0</v>
      </c>
      <c r="AX110" s="242">
        <v>0</v>
      </c>
      <c r="AY110" s="242">
        <v>0</v>
      </c>
      <c r="AZ110" s="242">
        <v>0</v>
      </c>
      <c r="BA110" s="242">
        <v>0</v>
      </c>
      <c r="BB110" s="242">
        <v>0</v>
      </c>
      <c r="BC110" s="242">
        <v>0</v>
      </c>
      <c r="BD110" s="242">
        <v>0</v>
      </c>
      <c r="BE110" s="242">
        <v>0</v>
      </c>
      <c r="BF110" s="242">
        <v>0</v>
      </c>
      <c r="BG110" s="242">
        <v>0</v>
      </c>
      <c r="BH110" s="243">
        <v>0</v>
      </c>
    </row>
    <row r="111" spans="33:61">
      <c r="AG111" s="234">
        <v>11</v>
      </c>
      <c r="AH111" s="241">
        <v>21</v>
      </c>
      <c r="AI111" s="242">
        <v>20</v>
      </c>
      <c r="AJ111" s="252">
        <v>21</v>
      </c>
      <c r="AK111" s="242">
        <v>21</v>
      </c>
      <c r="AL111" s="242">
        <v>20</v>
      </c>
      <c r="AM111" s="242">
        <v>20</v>
      </c>
      <c r="AN111" s="242">
        <v>21</v>
      </c>
      <c r="AO111" s="242">
        <v>22</v>
      </c>
      <c r="AP111" s="242">
        <v>21</v>
      </c>
      <c r="AQ111" s="242">
        <v>20</v>
      </c>
      <c r="AR111" s="242">
        <v>0</v>
      </c>
      <c r="AS111" s="242">
        <v>0</v>
      </c>
      <c r="AT111" s="242">
        <v>0</v>
      </c>
      <c r="AU111" s="242">
        <v>0</v>
      </c>
      <c r="AV111" s="242">
        <v>0</v>
      </c>
      <c r="AW111" s="242">
        <v>0</v>
      </c>
      <c r="AX111" s="242">
        <v>0</v>
      </c>
      <c r="AY111" s="242">
        <v>0</v>
      </c>
      <c r="AZ111" s="242">
        <v>0</v>
      </c>
      <c r="BA111" s="242">
        <v>0</v>
      </c>
      <c r="BB111" s="242">
        <v>0</v>
      </c>
      <c r="BC111" s="242">
        <v>0</v>
      </c>
      <c r="BD111" s="242">
        <v>0</v>
      </c>
      <c r="BE111" s="242">
        <v>0</v>
      </c>
      <c r="BF111" s="242">
        <v>0</v>
      </c>
      <c r="BG111" s="242">
        <v>0</v>
      </c>
      <c r="BH111" s="243">
        <v>0</v>
      </c>
    </row>
    <row r="112" spans="33:61">
      <c r="AG112" s="234">
        <v>12</v>
      </c>
      <c r="AH112" s="241">
        <v>22</v>
      </c>
      <c r="AI112" s="242">
        <v>22</v>
      </c>
      <c r="AJ112" s="252">
        <v>23</v>
      </c>
      <c r="AK112" s="242">
        <v>24</v>
      </c>
      <c r="AL112" s="242">
        <v>23</v>
      </c>
      <c r="AM112" s="242">
        <v>22</v>
      </c>
      <c r="AN112" s="242">
        <v>23</v>
      </c>
      <c r="AO112" s="242">
        <v>23</v>
      </c>
      <c r="AP112" s="242">
        <v>22</v>
      </c>
      <c r="AQ112" s="242">
        <v>0</v>
      </c>
      <c r="AR112" s="242">
        <v>0</v>
      </c>
      <c r="AS112" s="242">
        <v>0</v>
      </c>
      <c r="AT112" s="242">
        <v>0</v>
      </c>
      <c r="AU112" s="242">
        <v>0</v>
      </c>
      <c r="AV112" s="242">
        <v>0</v>
      </c>
      <c r="AW112" s="242">
        <v>0</v>
      </c>
      <c r="AX112" s="242">
        <v>0</v>
      </c>
      <c r="AY112" s="242">
        <v>0</v>
      </c>
      <c r="AZ112" s="242">
        <v>0</v>
      </c>
      <c r="BA112" s="242">
        <v>0</v>
      </c>
      <c r="BB112" s="242">
        <v>0</v>
      </c>
      <c r="BC112" s="242">
        <v>0</v>
      </c>
      <c r="BD112" s="242">
        <v>0</v>
      </c>
      <c r="BE112" s="242">
        <v>0</v>
      </c>
      <c r="BF112" s="242">
        <v>0</v>
      </c>
      <c r="BG112" s="242">
        <v>0</v>
      </c>
      <c r="BH112" s="243">
        <v>0</v>
      </c>
    </row>
    <row r="113" spans="33:60">
      <c r="AG113" s="234">
        <v>13</v>
      </c>
      <c r="AH113" s="241">
        <v>25</v>
      </c>
      <c r="AI113" s="242">
        <v>24</v>
      </c>
      <c r="AJ113" s="252">
        <v>25</v>
      </c>
      <c r="AK113" s="242">
        <v>25</v>
      </c>
      <c r="AL113" s="242">
        <v>24</v>
      </c>
      <c r="AM113" s="242">
        <v>24</v>
      </c>
      <c r="AN113" s="242">
        <v>0</v>
      </c>
      <c r="AO113" s="242">
        <v>0</v>
      </c>
      <c r="AP113" s="242">
        <v>0</v>
      </c>
      <c r="AQ113" s="242">
        <v>0</v>
      </c>
      <c r="AR113" s="242">
        <v>0</v>
      </c>
      <c r="AS113" s="242">
        <v>0</v>
      </c>
      <c r="AT113" s="242">
        <v>0</v>
      </c>
      <c r="AU113" s="242">
        <v>0</v>
      </c>
      <c r="AV113" s="242">
        <v>0</v>
      </c>
      <c r="AW113" s="242">
        <v>0</v>
      </c>
      <c r="AX113" s="242">
        <v>0</v>
      </c>
      <c r="AY113" s="242">
        <v>0</v>
      </c>
      <c r="AZ113" s="242">
        <v>0</v>
      </c>
      <c r="BA113" s="242">
        <v>0</v>
      </c>
      <c r="BB113" s="242">
        <v>0</v>
      </c>
      <c r="BC113" s="242">
        <v>0</v>
      </c>
      <c r="BD113" s="242">
        <v>0</v>
      </c>
      <c r="BE113" s="242">
        <v>0</v>
      </c>
      <c r="BF113" s="242">
        <v>0</v>
      </c>
      <c r="BG113" s="242">
        <v>0</v>
      </c>
      <c r="BH113" s="243">
        <v>0</v>
      </c>
    </row>
    <row r="114" spans="33:60">
      <c r="AG114" s="234">
        <v>14</v>
      </c>
      <c r="AH114" s="241">
        <v>26</v>
      </c>
      <c r="AI114" s="242">
        <v>26</v>
      </c>
      <c r="AJ114" s="252">
        <v>27</v>
      </c>
      <c r="AK114" s="242">
        <v>27</v>
      </c>
      <c r="AL114" s="242">
        <v>26</v>
      </c>
      <c r="AM114" s="242">
        <v>0</v>
      </c>
      <c r="AN114" s="242">
        <v>0</v>
      </c>
      <c r="AO114" s="242">
        <v>0</v>
      </c>
      <c r="AP114" s="242">
        <v>0</v>
      </c>
      <c r="AQ114" s="242">
        <v>0</v>
      </c>
      <c r="AR114" s="242">
        <v>0</v>
      </c>
      <c r="AS114" s="242">
        <v>0</v>
      </c>
      <c r="AT114" s="242">
        <v>0</v>
      </c>
      <c r="AU114" s="242">
        <v>0</v>
      </c>
      <c r="AV114" s="242">
        <v>0</v>
      </c>
      <c r="AW114" s="242">
        <v>0</v>
      </c>
      <c r="AX114" s="242">
        <v>0</v>
      </c>
      <c r="AY114" s="242">
        <v>0</v>
      </c>
      <c r="AZ114" s="242">
        <v>0</v>
      </c>
      <c r="BA114" s="242">
        <v>0</v>
      </c>
      <c r="BB114" s="242">
        <v>0</v>
      </c>
      <c r="BC114" s="242">
        <v>0</v>
      </c>
      <c r="BD114" s="242">
        <v>0</v>
      </c>
      <c r="BE114" s="242">
        <v>0</v>
      </c>
      <c r="BF114" s="242">
        <v>0</v>
      </c>
      <c r="BG114" s="242">
        <v>0</v>
      </c>
      <c r="BH114" s="243">
        <v>0</v>
      </c>
    </row>
    <row r="115" spans="33:60">
      <c r="AG115" s="234">
        <v>15</v>
      </c>
      <c r="AH115" s="241">
        <v>29</v>
      </c>
      <c r="AI115" s="242">
        <v>28</v>
      </c>
      <c r="AJ115" s="252">
        <v>0</v>
      </c>
      <c r="AK115" s="242">
        <v>0</v>
      </c>
      <c r="AL115" s="242">
        <v>0</v>
      </c>
      <c r="AM115" s="242">
        <v>0</v>
      </c>
      <c r="AN115" s="242">
        <v>0</v>
      </c>
      <c r="AO115" s="242">
        <v>0</v>
      </c>
      <c r="AP115" s="242">
        <v>0</v>
      </c>
      <c r="AQ115" s="242">
        <v>0</v>
      </c>
      <c r="AR115" s="242">
        <v>0</v>
      </c>
      <c r="AS115" s="242">
        <v>0</v>
      </c>
      <c r="AT115" s="242">
        <v>0</v>
      </c>
      <c r="AU115" s="242">
        <v>0</v>
      </c>
      <c r="AV115" s="242">
        <v>0</v>
      </c>
      <c r="AW115" s="242">
        <v>0</v>
      </c>
      <c r="AX115" s="242">
        <v>0</v>
      </c>
      <c r="AY115" s="242">
        <v>0</v>
      </c>
      <c r="AZ115" s="242">
        <v>0</v>
      </c>
      <c r="BA115" s="242">
        <v>0</v>
      </c>
      <c r="BB115" s="242">
        <v>0</v>
      </c>
      <c r="BC115" s="242">
        <v>0</v>
      </c>
      <c r="BD115" s="242">
        <v>0</v>
      </c>
      <c r="BE115" s="242">
        <v>0</v>
      </c>
      <c r="BF115" s="242">
        <v>0</v>
      </c>
      <c r="BG115" s="242">
        <v>0</v>
      </c>
      <c r="BH115" s="243">
        <v>0</v>
      </c>
    </row>
    <row r="116" spans="33:60">
      <c r="AG116" s="234">
        <v>16</v>
      </c>
      <c r="AH116" s="166">
        <v>30</v>
      </c>
      <c r="AI116" s="97">
        <v>0</v>
      </c>
      <c r="AJ116" s="97">
        <v>0</v>
      </c>
      <c r="AK116" s="97">
        <v>0</v>
      </c>
      <c r="AL116" s="97">
        <v>0</v>
      </c>
      <c r="AM116" s="97">
        <v>0</v>
      </c>
      <c r="AN116" s="97">
        <v>0</v>
      </c>
      <c r="AO116" s="97">
        <v>0</v>
      </c>
      <c r="AP116" s="97">
        <v>0</v>
      </c>
      <c r="AQ116" s="97">
        <v>0</v>
      </c>
      <c r="AR116" s="97">
        <v>0</v>
      </c>
      <c r="AS116" s="97">
        <v>0</v>
      </c>
      <c r="AT116" s="97">
        <v>0</v>
      </c>
      <c r="AU116" s="97">
        <v>0</v>
      </c>
      <c r="AV116" s="97">
        <v>0</v>
      </c>
      <c r="AW116" s="97">
        <v>0</v>
      </c>
      <c r="AX116" s="97">
        <v>0</v>
      </c>
      <c r="AY116" s="97">
        <v>0</v>
      </c>
      <c r="AZ116" s="97">
        <v>0</v>
      </c>
      <c r="BA116" s="97">
        <v>0</v>
      </c>
      <c r="BB116" s="97">
        <v>0</v>
      </c>
      <c r="BC116" s="97">
        <v>0</v>
      </c>
      <c r="BD116" s="97">
        <v>0</v>
      </c>
      <c r="BE116" s="97">
        <v>0</v>
      </c>
      <c r="BF116" s="97">
        <v>0</v>
      </c>
      <c r="BG116" s="97">
        <v>0</v>
      </c>
      <c r="BH116" s="167">
        <v>0</v>
      </c>
    </row>
    <row r="118" spans="33:60">
      <c r="AG118" s="219" t="s">
        <v>106</v>
      </c>
      <c r="AI118" s="219" t="s">
        <v>3</v>
      </c>
    </row>
    <row r="119" spans="33:60">
      <c r="AH119" s="234">
        <v>32</v>
      </c>
      <c r="AI119" s="234">
        <v>31</v>
      </c>
      <c r="AJ119" s="234">
        <v>30</v>
      </c>
      <c r="AK119" s="234">
        <v>29</v>
      </c>
      <c r="AL119" s="234">
        <v>28</v>
      </c>
      <c r="AM119" s="234">
        <v>27</v>
      </c>
      <c r="AN119" s="234">
        <v>26</v>
      </c>
      <c r="AO119" s="234">
        <v>25</v>
      </c>
      <c r="AP119" s="234">
        <v>24</v>
      </c>
      <c r="AQ119" s="234">
        <v>23</v>
      </c>
      <c r="AR119" s="234">
        <v>22</v>
      </c>
      <c r="AS119" s="234">
        <v>21</v>
      </c>
      <c r="AT119" s="234">
        <v>20</v>
      </c>
      <c r="AU119" s="234">
        <v>19</v>
      </c>
      <c r="AV119" s="234">
        <v>18</v>
      </c>
      <c r="AW119" s="234">
        <v>17</v>
      </c>
      <c r="AX119" s="234">
        <v>16</v>
      </c>
      <c r="AY119" s="234">
        <v>15</v>
      </c>
      <c r="AZ119" s="234">
        <v>14</v>
      </c>
      <c r="BA119" s="234">
        <v>13</v>
      </c>
      <c r="BB119" s="234">
        <v>12</v>
      </c>
      <c r="BC119" s="234">
        <v>11</v>
      </c>
      <c r="BD119" s="234">
        <v>10</v>
      </c>
      <c r="BE119" s="234">
        <v>9</v>
      </c>
      <c r="BF119" s="234">
        <v>8</v>
      </c>
      <c r="BG119" s="234">
        <v>7</v>
      </c>
      <c r="BH119" s="234">
        <v>6</v>
      </c>
    </row>
    <row r="120" spans="33:60">
      <c r="AH120" s="97">
        <v>1</v>
      </c>
      <c r="AI120" s="97">
        <v>2</v>
      </c>
      <c r="AJ120" s="97">
        <v>3</v>
      </c>
      <c r="AK120" s="97">
        <v>4</v>
      </c>
      <c r="AL120" s="97">
        <v>5</v>
      </c>
      <c r="AM120" s="97">
        <v>6</v>
      </c>
      <c r="AN120" s="97">
        <v>7</v>
      </c>
      <c r="AO120" s="97">
        <v>8</v>
      </c>
      <c r="AP120" s="97">
        <v>9</v>
      </c>
      <c r="AQ120" s="97">
        <v>10</v>
      </c>
      <c r="AR120" s="97">
        <v>11</v>
      </c>
      <c r="AS120" s="97">
        <v>12</v>
      </c>
      <c r="AT120" s="97">
        <v>13</v>
      </c>
      <c r="AU120" s="97">
        <v>14</v>
      </c>
      <c r="AV120" s="97">
        <v>15</v>
      </c>
      <c r="AW120" s="97">
        <v>16</v>
      </c>
      <c r="AX120" s="97">
        <v>17</v>
      </c>
      <c r="AY120" s="97">
        <v>18</v>
      </c>
      <c r="AZ120" s="97">
        <v>19</v>
      </c>
      <c r="BA120" s="97">
        <v>20</v>
      </c>
      <c r="BB120" s="97">
        <v>21</v>
      </c>
      <c r="BC120" s="97">
        <v>22</v>
      </c>
      <c r="BD120" s="97">
        <v>23</v>
      </c>
      <c r="BE120" s="97">
        <v>24</v>
      </c>
      <c r="BF120" s="97">
        <v>25</v>
      </c>
      <c r="BG120" s="97">
        <v>26</v>
      </c>
      <c r="BH120" s="97">
        <v>27</v>
      </c>
    </row>
    <row r="121" spans="33:60">
      <c r="AG121" s="234">
        <v>1</v>
      </c>
      <c r="AH121" s="241">
        <v>3</v>
      </c>
      <c r="AI121" s="242">
        <v>3</v>
      </c>
      <c r="AJ121" s="242">
        <v>1</v>
      </c>
      <c r="AK121" s="242">
        <v>1</v>
      </c>
      <c r="AL121" s="242">
        <v>3</v>
      </c>
      <c r="AM121" s="242">
        <v>3</v>
      </c>
      <c r="AN121" s="242">
        <v>1</v>
      </c>
      <c r="AO121" s="242">
        <v>1</v>
      </c>
      <c r="AP121" s="242">
        <v>3</v>
      </c>
      <c r="AQ121" s="242">
        <v>3</v>
      </c>
      <c r="AR121" s="242">
        <v>1</v>
      </c>
      <c r="AS121" s="242">
        <v>1</v>
      </c>
      <c r="AT121" s="242">
        <v>3</v>
      </c>
      <c r="AU121" s="242">
        <v>3</v>
      </c>
      <c r="AV121" s="242">
        <v>1</v>
      </c>
      <c r="AW121" s="242">
        <v>1</v>
      </c>
      <c r="AX121" s="242">
        <v>3</v>
      </c>
      <c r="AY121" s="242">
        <v>3</v>
      </c>
      <c r="AZ121" s="242">
        <v>1</v>
      </c>
      <c r="BA121" s="242">
        <v>1</v>
      </c>
      <c r="BB121" s="242">
        <v>3</v>
      </c>
      <c r="BC121" s="242">
        <v>3</v>
      </c>
      <c r="BD121" s="242">
        <v>1</v>
      </c>
      <c r="BE121" s="242">
        <v>1</v>
      </c>
      <c r="BF121" s="242">
        <v>3</v>
      </c>
      <c r="BG121" s="242">
        <v>3</v>
      </c>
      <c r="BH121" s="243">
        <v>1</v>
      </c>
    </row>
    <row r="122" spans="33:60">
      <c r="AG122" s="234">
        <v>2</v>
      </c>
      <c r="AH122" s="241">
        <v>4</v>
      </c>
      <c r="AI122" s="242">
        <v>4</v>
      </c>
      <c r="AJ122" s="242">
        <v>3</v>
      </c>
      <c r="AK122" s="242">
        <v>3</v>
      </c>
      <c r="AL122" s="242">
        <v>4</v>
      </c>
      <c r="AM122" s="242">
        <v>4</v>
      </c>
      <c r="AN122" s="242">
        <v>3</v>
      </c>
      <c r="AO122" s="242">
        <v>3</v>
      </c>
      <c r="AP122" s="242">
        <v>4</v>
      </c>
      <c r="AQ122" s="242">
        <v>4</v>
      </c>
      <c r="AR122" s="242">
        <v>3</v>
      </c>
      <c r="AS122" s="242">
        <v>3</v>
      </c>
      <c r="AT122" s="242">
        <v>4</v>
      </c>
      <c r="AU122" s="242">
        <v>4</v>
      </c>
      <c r="AV122" s="242">
        <v>3</v>
      </c>
      <c r="AW122" s="242">
        <v>3</v>
      </c>
      <c r="AX122" s="242">
        <v>4</v>
      </c>
      <c r="AY122" s="242">
        <v>4</v>
      </c>
      <c r="AZ122" s="242">
        <v>3</v>
      </c>
      <c r="BA122" s="242">
        <v>3</v>
      </c>
      <c r="BB122" s="242">
        <v>5</v>
      </c>
      <c r="BC122" s="242">
        <v>5</v>
      </c>
      <c r="BD122" s="242">
        <v>3</v>
      </c>
      <c r="BE122" s="242">
        <v>3</v>
      </c>
      <c r="BF122" s="242">
        <v>4</v>
      </c>
      <c r="BG122" s="242">
        <v>4</v>
      </c>
      <c r="BH122" s="243">
        <v>4</v>
      </c>
    </row>
    <row r="123" spans="33:60">
      <c r="AG123" s="234">
        <v>3</v>
      </c>
      <c r="AH123" s="241">
        <v>7</v>
      </c>
      <c r="AI123" s="242">
        <v>7</v>
      </c>
      <c r="AJ123" s="242">
        <v>5</v>
      </c>
      <c r="AK123" s="242">
        <v>5</v>
      </c>
      <c r="AL123" s="242">
        <v>7</v>
      </c>
      <c r="AM123" s="242">
        <v>7</v>
      </c>
      <c r="AN123" s="242">
        <v>5</v>
      </c>
      <c r="AO123" s="242">
        <v>5</v>
      </c>
      <c r="AP123" s="242">
        <v>7</v>
      </c>
      <c r="AQ123" s="242">
        <v>7</v>
      </c>
      <c r="AR123" s="242">
        <v>5</v>
      </c>
      <c r="AS123" s="242">
        <v>5</v>
      </c>
      <c r="AT123" s="242">
        <v>7</v>
      </c>
      <c r="AU123" s="242">
        <v>7</v>
      </c>
      <c r="AV123" s="242">
        <v>5</v>
      </c>
      <c r="AW123" s="242">
        <v>5</v>
      </c>
      <c r="AX123" s="242">
        <v>7</v>
      </c>
      <c r="AY123" s="242">
        <v>7</v>
      </c>
      <c r="AZ123" s="242">
        <v>5</v>
      </c>
      <c r="BA123" s="242">
        <v>5</v>
      </c>
      <c r="BB123" s="242">
        <v>6</v>
      </c>
      <c r="BC123" s="242">
        <v>6</v>
      </c>
      <c r="BD123" s="242">
        <v>6</v>
      </c>
      <c r="BE123" s="242">
        <v>8</v>
      </c>
      <c r="BF123" s="242">
        <v>7</v>
      </c>
      <c r="BG123" s="242">
        <v>5</v>
      </c>
      <c r="BH123" s="243">
        <v>0</v>
      </c>
    </row>
    <row r="124" spans="33:60">
      <c r="AG124" s="234">
        <v>4</v>
      </c>
      <c r="AH124" s="241">
        <v>8</v>
      </c>
      <c r="AI124" s="242">
        <v>8</v>
      </c>
      <c r="AJ124" s="242">
        <v>7</v>
      </c>
      <c r="AK124" s="242">
        <v>7</v>
      </c>
      <c r="AL124" s="242">
        <v>8</v>
      </c>
      <c r="AM124" s="242">
        <v>8</v>
      </c>
      <c r="AN124" s="242">
        <v>7</v>
      </c>
      <c r="AO124" s="242">
        <v>7</v>
      </c>
      <c r="AP124" s="242">
        <v>9</v>
      </c>
      <c r="AQ124" s="242">
        <v>9</v>
      </c>
      <c r="AR124" s="242">
        <v>7</v>
      </c>
      <c r="AS124" s="242">
        <v>7</v>
      </c>
      <c r="AT124" s="242">
        <v>9</v>
      </c>
      <c r="AU124" s="242">
        <v>9</v>
      </c>
      <c r="AV124" s="242">
        <v>7</v>
      </c>
      <c r="AW124" s="242">
        <v>7</v>
      </c>
      <c r="AX124" s="242">
        <v>8</v>
      </c>
      <c r="AY124" s="242">
        <v>8</v>
      </c>
      <c r="AZ124" s="242">
        <v>8</v>
      </c>
      <c r="BA124" s="242">
        <v>10</v>
      </c>
      <c r="BB124" s="242">
        <v>9</v>
      </c>
      <c r="BC124" s="242">
        <v>7</v>
      </c>
      <c r="BD124" s="242">
        <v>8</v>
      </c>
      <c r="BE124" s="242">
        <v>9</v>
      </c>
      <c r="BF124" s="242">
        <v>8</v>
      </c>
      <c r="BG124" s="242">
        <v>0</v>
      </c>
      <c r="BH124" s="243">
        <v>0</v>
      </c>
    </row>
    <row r="125" spans="33:60">
      <c r="AG125" s="234">
        <v>5</v>
      </c>
      <c r="AH125" s="241">
        <v>11</v>
      </c>
      <c r="AI125" s="242">
        <v>11</v>
      </c>
      <c r="AJ125" s="242">
        <v>9</v>
      </c>
      <c r="AK125" s="242">
        <v>9</v>
      </c>
      <c r="AL125" s="242">
        <v>11</v>
      </c>
      <c r="AM125" s="242">
        <v>11</v>
      </c>
      <c r="AN125" s="242">
        <v>9</v>
      </c>
      <c r="AO125" s="242">
        <v>9</v>
      </c>
      <c r="AP125" s="242">
        <v>11</v>
      </c>
      <c r="AQ125" s="242">
        <v>11</v>
      </c>
      <c r="AR125" s="242">
        <v>9</v>
      </c>
      <c r="AS125" s="242">
        <v>9</v>
      </c>
      <c r="AT125" s="242">
        <v>10</v>
      </c>
      <c r="AU125" s="242">
        <v>10</v>
      </c>
      <c r="AV125" s="242">
        <v>10</v>
      </c>
      <c r="AW125" s="242">
        <v>12</v>
      </c>
      <c r="AX125" s="242">
        <v>11</v>
      </c>
      <c r="AY125" s="242">
        <v>9</v>
      </c>
      <c r="AZ125" s="242">
        <v>10</v>
      </c>
      <c r="BA125" s="242">
        <v>12</v>
      </c>
      <c r="BB125" s="242">
        <v>11</v>
      </c>
      <c r="BC125" s="242">
        <v>9</v>
      </c>
      <c r="BD125" s="242">
        <v>0</v>
      </c>
      <c r="BE125" s="242">
        <v>0</v>
      </c>
      <c r="BF125" s="242">
        <v>0</v>
      </c>
      <c r="BG125" s="242">
        <v>0</v>
      </c>
      <c r="BH125" s="243">
        <v>0</v>
      </c>
    </row>
    <row r="126" spans="33:60">
      <c r="AG126" s="234">
        <v>6</v>
      </c>
      <c r="AH126" s="241">
        <v>12</v>
      </c>
      <c r="AI126" s="242">
        <v>12</v>
      </c>
      <c r="AJ126" s="242">
        <v>11</v>
      </c>
      <c r="AK126" s="242">
        <v>11</v>
      </c>
      <c r="AL126" s="242">
        <v>13</v>
      </c>
      <c r="AM126" s="242">
        <v>13</v>
      </c>
      <c r="AN126" s="242">
        <v>11</v>
      </c>
      <c r="AO126" s="242">
        <v>11</v>
      </c>
      <c r="AP126" s="242">
        <v>12</v>
      </c>
      <c r="AQ126" s="242">
        <v>12</v>
      </c>
      <c r="AR126" s="242">
        <v>12</v>
      </c>
      <c r="AS126" s="242">
        <v>14</v>
      </c>
      <c r="AT126" s="242">
        <v>13</v>
      </c>
      <c r="AU126" s="242">
        <v>11</v>
      </c>
      <c r="AV126" s="242">
        <v>12</v>
      </c>
      <c r="AW126" s="242">
        <v>13</v>
      </c>
      <c r="AX126" s="242">
        <v>12</v>
      </c>
      <c r="AY126" s="242">
        <v>11</v>
      </c>
      <c r="AZ126" s="242">
        <v>12</v>
      </c>
      <c r="BA126" s="242">
        <v>13</v>
      </c>
      <c r="BB126" s="242">
        <v>12</v>
      </c>
      <c r="BC126" s="242">
        <v>0</v>
      </c>
      <c r="BD126" s="242">
        <v>0</v>
      </c>
      <c r="BE126" s="242">
        <v>0</v>
      </c>
      <c r="BF126" s="242">
        <v>0</v>
      </c>
      <c r="BG126" s="242">
        <v>0</v>
      </c>
      <c r="BH126" s="243">
        <v>0</v>
      </c>
    </row>
    <row r="127" spans="33:60">
      <c r="AG127" s="234">
        <v>7</v>
      </c>
      <c r="AH127" s="241">
        <v>15</v>
      </c>
      <c r="AI127" s="242">
        <v>15</v>
      </c>
      <c r="AJ127" s="242">
        <v>13</v>
      </c>
      <c r="AK127" s="242">
        <v>13</v>
      </c>
      <c r="AL127" s="242">
        <v>14</v>
      </c>
      <c r="AM127" s="242">
        <v>14</v>
      </c>
      <c r="AN127" s="242">
        <v>14</v>
      </c>
      <c r="AO127" s="242">
        <v>16</v>
      </c>
      <c r="AP127" s="242">
        <v>15</v>
      </c>
      <c r="AQ127" s="242">
        <v>13</v>
      </c>
      <c r="AR127" s="242">
        <v>14</v>
      </c>
      <c r="AS127" s="242">
        <v>15</v>
      </c>
      <c r="AT127" s="242">
        <v>14</v>
      </c>
      <c r="AU127" s="242">
        <v>13</v>
      </c>
      <c r="AV127" s="242">
        <v>14</v>
      </c>
      <c r="AW127" s="242">
        <v>16</v>
      </c>
      <c r="AX127" s="242">
        <v>15</v>
      </c>
      <c r="AY127" s="242">
        <v>13</v>
      </c>
      <c r="AZ127" s="242">
        <v>0</v>
      </c>
      <c r="BA127" s="242">
        <v>0</v>
      </c>
      <c r="BB127" s="242">
        <v>0</v>
      </c>
      <c r="BC127" s="242">
        <v>0</v>
      </c>
      <c r="BD127" s="242">
        <v>0</v>
      </c>
      <c r="BE127" s="242">
        <v>0</v>
      </c>
      <c r="BF127" s="242">
        <v>0</v>
      </c>
      <c r="BG127" s="242">
        <v>0</v>
      </c>
      <c r="BH127" s="243">
        <v>0</v>
      </c>
    </row>
    <row r="128" spans="33:60">
      <c r="AG128" s="234">
        <v>8</v>
      </c>
      <c r="AH128" s="241">
        <v>16</v>
      </c>
      <c r="AI128" s="242">
        <v>16</v>
      </c>
      <c r="AJ128" s="242">
        <v>16</v>
      </c>
      <c r="AK128" s="242">
        <v>18</v>
      </c>
      <c r="AL128" s="242">
        <v>17</v>
      </c>
      <c r="AM128" s="242">
        <v>15</v>
      </c>
      <c r="AN128" s="242">
        <v>16</v>
      </c>
      <c r="AO128" s="242">
        <v>17</v>
      </c>
      <c r="AP128" s="242">
        <v>16</v>
      </c>
      <c r="AQ128" s="242">
        <v>15</v>
      </c>
      <c r="AR128" s="242">
        <v>16</v>
      </c>
      <c r="AS128" s="242">
        <v>18</v>
      </c>
      <c r="AT128" s="242">
        <v>17</v>
      </c>
      <c r="AU128" s="242">
        <v>15</v>
      </c>
      <c r="AV128" s="242">
        <v>16</v>
      </c>
      <c r="AW128" s="242">
        <v>18</v>
      </c>
      <c r="AX128" s="242">
        <v>16</v>
      </c>
      <c r="AY128" s="242">
        <v>0</v>
      </c>
      <c r="AZ128" s="242">
        <v>0</v>
      </c>
      <c r="BA128" s="242">
        <v>0</v>
      </c>
      <c r="BB128" s="242">
        <v>0</v>
      </c>
      <c r="BC128" s="242">
        <v>0</v>
      </c>
      <c r="BD128" s="242">
        <v>0</v>
      </c>
      <c r="BE128" s="242">
        <v>0</v>
      </c>
      <c r="BF128" s="242">
        <v>0</v>
      </c>
      <c r="BG128" s="242">
        <v>0</v>
      </c>
      <c r="BH128" s="243">
        <v>0</v>
      </c>
    </row>
    <row r="129" spans="20:60">
      <c r="AG129" s="234">
        <v>9</v>
      </c>
      <c r="AH129" s="241">
        <v>19</v>
      </c>
      <c r="AI129" s="242">
        <v>17</v>
      </c>
      <c r="AJ129" s="242">
        <v>18</v>
      </c>
      <c r="AK129" s="242">
        <v>19</v>
      </c>
      <c r="AL129" s="242">
        <v>18</v>
      </c>
      <c r="AM129" s="242">
        <v>17</v>
      </c>
      <c r="AN129" s="242">
        <v>18</v>
      </c>
      <c r="AO129" s="242">
        <v>20</v>
      </c>
      <c r="AP129" s="242">
        <v>19</v>
      </c>
      <c r="AQ129" s="242">
        <v>17</v>
      </c>
      <c r="AR129" s="242">
        <v>18</v>
      </c>
      <c r="AS129" s="242">
        <v>20</v>
      </c>
      <c r="AT129" s="242">
        <v>19</v>
      </c>
      <c r="AU129" s="242">
        <v>17</v>
      </c>
      <c r="AV129" s="242">
        <v>0</v>
      </c>
      <c r="AW129" s="242">
        <v>0</v>
      </c>
      <c r="AX129" s="242">
        <v>0</v>
      </c>
      <c r="AY129" s="242">
        <v>0</v>
      </c>
      <c r="AZ129" s="242">
        <v>0</v>
      </c>
      <c r="BA129" s="242">
        <v>0</v>
      </c>
      <c r="BB129" s="242">
        <v>0</v>
      </c>
      <c r="BC129" s="242">
        <v>0</v>
      </c>
      <c r="BD129" s="242">
        <v>0</v>
      </c>
      <c r="BE129" s="242">
        <v>0</v>
      </c>
      <c r="BF129" s="242">
        <v>0</v>
      </c>
      <c r="BG129" s="242">
        <v>0</v>
      </c>
      <c r="BH129" s="243">
        <v>0</v>
      </c>
    </row>
    <row r="130" spans="20:60">
      <c r="AG130" s="234">
        <v>10</v>
      </c>
      <c r="AH130" s="241">
        <v>20</v>
      </c>
      <c r="AI130" s="242">
        <v>19</v>
      </c>
      <c r="AJ130" s="242">
        <v>20</v>
      </c>
      <c r="AK130" s="242">
        <v>22</v>
      </c>
      <c r="AL130" s="242">
        <v>21</v>
      </c>
      <c r="AM130" s="242">
        <v>19</v>
      </c>
      <c r="AN130" s="242">
        <v>20</v>
      </c>
      <c r="AO130" s="242">
        <v>21</v>
      </c>
      <c r="AP130" s="242">
        <v>20</v>
      </c>
      <c r="AQ130" s="242">
        <v>19</v>
      </c>
      <c r="AR130" s="242">
        <v>20</v>
      </c>
      <c r="AS130" s="242">
        <v>21</v>
      </c>
      <c r="AT130" s="242">
        <v>20</v>
      </c>
      <c r="AU130" s="242">
        <v>0</v>
      </c>
      <c r="AV130" s="242">
        <v>0</v>
      </c>
      <c r="AW130" s="242">
        <v>0</v>
      </c>
      <c r="AX130" s="242">
        <v>0</v>
      </c>
      <c r="AY130" s="242">
        <v>0</v>
      </c>
      <c r="AZ130" s="242">
        <v>0</v>
      </c>
      <c r="BA130" s="242">
        <v>0</v>
      </c>
      <c r="BB130" s="242">
        <v>0</v>
      </c>
      <c r="BC130" s="242">
        <v>0</v>
      </c>
      <c r="BD130" s="242">
        <v>0</v>
      </c>
      <c r="BE130" s="242">
        <v>0</v>
      </c>
      <c r="BF130" s="242">
        <v>0</v>
      </c>
      <c r="BG130" s="242">
        <v>0</v>
      </c>
      <c r="BH130" s="243">
        <v>0</v>
      </c>
    </row>
    <row r="131" spans="20:60">
      <c r="AG131" s="234">
        <v>11</v>
      </c>
      <c r="AH131" s="241">
        <v>23</v>
      </c>
      <c r="AI131" s="242">
        <v>21</v>
      </c>
      <c r="AJ131" s="242">
        <v>22</v>
      </c>
      <c r="AK131" s="242">
        <v>23</v>
      </c>
      <c r="AL131" s="242">
        <v>22</v>
      </c>
      <c r="AM131" s="242">
        <v>21</v>
      </c>
      <c r="AN131" s="242">
        <v>22</v>
      </c>
      <c r="AO131" s="242">
        <v>24</v>
      </c>
      <c r="AP131" s="242">
        <v>23</v>
      </c>
      <c r="AQ131" s="242">
        <v>21</v>
      </c>
      <c r="AR131" s="242">
        <v>0</v>
      </c>
      <c r="AS131" s="242">
        <v>0</v>
      </c>
      <c r="AT131" s="242">
        <v>0</v>
      </c>
      <c r="AU131" s="242">
        <v>0</v>
      </c>
      <c r="AV131" s="242">
        <v>0</v>
      </c>
      <c r="AW131" s="242">
        <v>0</v>
      </c>
      <c r="AX131" s="242">
        <v>0</v>
      </c>
      <c r="AY131" s="242">
        <v>0</v>
      </c>
      <c r="AZ131" s="242">
        <v>0</v>
      </c>
      <c r="BA131" s="242">
        <v>0</v>
      </c>
      <c r="BB131" s="242">
        <v>0</v>
      </c>
      <c r="BC131" s="242">
        <v>0</v>
      </c>
      <c r="BD131" s="242">
        <v>0</v>
      </c>
      <c r="BE131" s="242">
        <v>0</v>
      </c>
      <c r="BF131" s="242">
        <v>0</v>
      </c>
      <c r="BG131" s="242">
        <v>0</v>
      </c>
      <c r="BH131" s="243">
        <v>0</v>
      </c>
    </row>
    <row r="132" spans="20:60">
      <c r="AG132" s="234">
        <v>12</v>
      </c>
      <c r="AH132" s="241">
        <v>24</v>
      </c>
      <c r="AI132" s="242">
        <v>23</v>
      </c>
      <c r="AJ132" s="242">
        <v>24</v>
      </c>
      <c r="AK132" s="242">
        <v>26</v>
      </c>
      <c r="AL132" s="242">
        <v>25</v>
      </c>
      <c r="AM132" s="242">
        <v>23</v>
      </c>
      <c r="AN132" s="242">
        <v>24</v>
      </c>
      <c r="AO132" s="242">
        <v>25</v>
      </c>
      <c r="AP132" s="242">
        <v>24</v>
      </c>
      <c r="AQ132" s="242">
        <v>0</v>
      </c>
      <c r="AR132" s="242">
        <v>0</v>
      </c>
      <c r="AS132" s="242">
        <v>0</v>
      </c>
      <c r="AT132" s="242">
        <v>0</v>
      </c>
      <c r="AU132" s="242">
        <v>0</v>
      </c>
      <c r="AV132" s="242">
        <v>0</v>
      </c>
      <c r="AW132" s="242">
        <v>0</v>
      </c>
      <c r="AX132" s="242">
        <v>0</v>
      </c>
      <c r="AY132" s="242">
        <v>0</v>
      </c>
      <c r="AZ132" s="242">
        <v>0</v>
      </c>
      <c r="BA132" s="242">
        <v>0</v>
      </c>
      <c r="BB132" s="242">
        <v>0</v>
      </c>
      <c r="BC132" s="242">
        <v>0</v>
      </c>
      <c r="BD132" s="242">
        <v>0</v>
      </c>
      <c r="BE132" s="242">
        <v>0</v>
      </c>
      <c r="BF132" s="242">
        <v>0</v>
      </c>
      <c r="BG132" s="242">
        <v>0</v>
      </c>
      <c r="BH132" s="243">
        <v>0</v>
      </c>
    </row>
    <row r="133" spans="20:60">
      <c r="AG133" s="234">
        <v>13</v>
      </c>
      <c r="AH133" s="241">
        <v>27</v>
      </c>
      <c r="AI133" s="242">
        <v>25</v>
      </c>
      <c r="AJ133" s="242">
        <v>26</v>
      </c>
      <c r="AK133" s="242">
        <v>28</v>
      </c>
      <c r="AL133" s="242">
        <v>27</v>
      </c>
      <c r="AM133" s="242">
        <v>25</v>
      </c>
      <c r="AN133" s="242">
        <v>0</v>
      </c>
      <c r="AO133" s="242">
        <v>0</v>
      </c>
      <c r="AP133" s="242">
        <v>0</v>
      </c>
      <c r="AQ133" s="242">
        <v>0</v>
      </c>
      <c r="AR133" s="242">
        <v>0</v>
      </c>
      <c r="AS133" s="242">
        <v>0</v>
      </c>
      <c r="AT133" s="242">
        <v>0</v>
      </c>
      <c r="AU133" s="242">
        <v>0</v>
      </c>
      <c r="AV133" s="242">
        <v>0</v>
      </c>
      <c r="AW133" s="242">
        <v>0</v>
      </c>
      <c r="AX133" s="242">
        <v>0</v>
      </c>
      <c r="AY133" s="242">
        <v>0</v>
      </c>
      <c r="AZ133" s="242">
        <v>0</v>
      </c>
      <c r="BA133" s="242">
        <v>0</v>
      </c>
      <c r="BB133" s="242">
        <v>0</v>
      </c>
      <c r="BC133" s="242">
        <v>0</v>
      </c>
      <c r="BD133" s="242">
        <v>0</v>
      </c>
      <c r="BE133" s="242">
        <v>0</v>
      </c>
      <c r="BF133" s="242">
        <v>0</v>
      </c>
      <c r="BG133" s="242">
        <v>0</v>
      </c>
      <c r="BH133" s="243">
        <v>0</v>
      </c>
    </row>
    <row r="134" spans="20:60">
      <c r="AG134" s="234">
        <v>14</v>
      </c>
      <c r="AH134" s="241">
        <v>28</v>
      </c>
      <c r="AI134" s="242">
        <v>27</v>
      </c>
      <c r="AJ134" s="242">
        <v>28</v>
      </c>
      <c r="AK134" s="242">
        <v>29</v>
      </c>
      <c r="AL134" s="242">
        <v>28</v>
      </c>
      <c r="AM134" s="242">
        <v>0</v>
      </c>
      <c r="AN134" s="242">
        <v>0</v>
      </c>
      <c r="AO134" s="242">
        <v>0</v>
      </c>
      <c r="AP134" s="242">
        <v>0</v>
      </c>
      <c r="AQ134" s="242">
        <v>0</v>
      </c>
      <c r="AR134" s="242">
        <v>0</v>
      </c>
      <c r="AS134" s="242">
        <v>0</v>
      </c>
      <c r="AT134" s="242">
        <v>0</v>
      </c>
      <c r="AU134" s="242">
        <v>0</v>
      </c>
      <c r="AV134" s="242">
        <v>0</v>
      </c>
      <c r="AW134" s="242">
        <v>0</v>
      </c>
      <c r="AX134" s="242">
        <v>0</v>
      </c>
      <c r="AY134" s="242">
        <v>0</v>
      </c>
      <c r="AZ134" s="242">
        <v>0</v>
      </c>
      <c r="BA134" s="242">
        <v>0</v>
      </c>
      <c r="BB134" s="242">
        <v>0</v>
      </c>
      <c r="BC134" s="242">
        <v>0</v>
      </c>
      <c r="BD134" s="242">
        <v>0</v>
      </c>
      <c r="BE134" s="242">
        <v>0</v>
      </c>
      <c r="BF134" s="242">
        <v>0</v>
      </c>
      <c r="BG134" s="242">
        <v>0</v>
      </c>
      <c r="BH134" s="243">
        <v>0</v>
      </c>
    </row>
    <row r="135" spans="20:60">
      <c r="AG135" s="234">
        <v>15</v>
      </c>
      <c r="AH135" s="241">
        <v>31</v>
      </c>
      <c r="AI135" s="242">
        <v>29</v>
      </c>
      <c r="AJ135" s="242">
        <v>0</v>
      </c>
      <c r="AK135" s="242">
        <v>0</v>
      </c>
      <c r="AL135" s="242">
        <v>0</v>
      </c>
      <c r="AM135" s="242">
        <v>0</v>
      </c>
      <c r="AN135" s="242">
        <v>0</v>
      </c>
      <c r="AO135" s="242">
        <v>0</v>
      </c>
      <c r="AP135" s="242">
        <v>0</v>
      </c>
      <c r="AQ135" s="242">
        <v>0</v>
      </c>
      <c r="AR135" s="242">
        <v>0</v>
      </c>
      <c r="AS135" s="242">
        <v>0</v>
      </c>
      <c r="AT135" s="242">
        <v>0</v>
      </c>
      <c r="AU135" s="242">
        <v>0</v>
      </c>
      <c r="AV135" s="242">
        <v>0</v>
      </c>
      <c r="AW135" s="242">
        <v>0</v>
      </c>
      <c r="AX135" s="242">
        <v>0</v>
      </c>
      <c r="AY135" s="242">
        <v>0</v>
      </c>
      <c r="AZ135" s="242">
        <v>0</v>
      </c>
      <c r="BA135" s="242">
        <v>0</v>
      </c>
      <c r="BB135" s="242">
        <v>0</v>
      </c>
      <c r="BC135" s="242">
        <v>0</v>
      </c>
      <c r="BD135" s="242">
        <v>0</v>
      </c>
      <c r="BE135" s="242">
        <v>0</v>
      </c>
      <c r="BF135" s="242">
        <v>0</v>
      </c>
      <c r="BG135" s="242">
        <v>0</v>
      </c>
      <c r="BH135" s="243">
        <v>0</v>
      </c>
    </row>
    <row r="136" spans="20:60">
      <c r="AG136" s="234">
        <v>16</v>
      </c>
      <c r="AH136" s="166">
        <v>32</v>
      </c>
      <c r="AI136" s="97">
        <v>0</v>
      </c>
      <c r="AJ136" s="97">
        <v>0</v>
      </c>
      <c r="AK136" s="97">
        <v>0</v>
      </c>
      <c r="AL136" s="97">
        <v>0</v>
      </c>
      <c r="AM136" s="97">
        <v>0</v>
      </c>
      <c r="AN136" s="97">
        <v>0</v>
      </c>
      <c r="AO136" s="97">
        <v>0</v>
      </c>
      <c r="AP136" s="97">
        <v>0</v>
      </c>
      <c r="AQ136" s="97">
        <v>0</v>
      </c>
      <c r="AR136" s="97">
        <v>0</v>
      </c>
      <c r="AS136" s="97">
        <v>0</v>
      </c>
      <c r="AT136" s="97">
        <v>0</v>
      </c>
      <c r="AU136" s="97">
        <v>0</v>
      </c>
      <c r="AV136" s="97">
        <v>0</v>
      </c>
      <c r="AW136" s="97">
        <v>0</v>
      </c>
      <c r="AX136" s="97">
        <v>0</v>
      </c>
      <c r="AY136" s="97">
        <v>0</v>
      </c>
      <c r="AZ136" s="97">
        <v>0</v>
      </c>
      <c r="BA136" s="97">
        <v>0</v>
      </c>
      <c r="BB136" s="97">
        <v>0</v>
      </c>
      <c r="BC136" s="97">
        <v>0</v>
      </c>
      <c r="BD136" s="97">
        <v>0</v>
      </c>
      <c r="BE136" s="97">
        <v>0</v>
      </c>
      <c r="BF136" s="97">
        <v>0</v>
      </c>
      <c r="BG136" s="97">
        <v>0</v>
      </c>
      <c r="BH136" s="167">
        <v>0</v>
      </c>
    </row>
    <row r="137" spans="20:60">
      <c r="AY137" s="240"/>
    </row>
    <row r="138" spans="20:60" ht="13.5" thickBot="1"/>
    <row r="139" spans="20:60" ht="13.5" thickBot="1">
      <c r="AG139" s="219" t="s">
        <v>104</v>
      </c>
      <c r="AK139" s="136">
        <v>6</v>
      </c>
      <c r="AN139" s="184">
        <v>27</v>
      </c>
    </row>
    <row r="141" spans="20:60">
      <c r="AI141" s="305" t="s">
        <v>105</v>
      </c>
      <c r="AJ141" s="305"/>
      <c r="AM141" s="305" t="s">
        <v>106</v>
      </c>
      <c r="AN141" s="305"/>
    </row>
    <row r="142" spans="20:60">
      <c r="T142" s="218"/>
      <c r="U142" s="97"/>
      <c r="V142" s="97"/>
      <c r="W142" s="97"/>
      <c r="X142" s="218"/>
      <c r="Y142" s="97"/>
    </row>
    <row r="143" spans="20:60">
      <c r="T143" s="221"/>
      <c r="U143" s="245"/>
      <c r="V143" s="245"/>
      <c r="W143" s="245"/>
      <c r="X143" s="221"/>
      <c r="Y143" s="245"/>
      <c r="AG143" s="240">
        <v>1</v>
      </c>
      <c r="AI143" s="240">
        <v>1</v>
      </c>
      <c r="AJ143" s="240">
        <v>2</v>
      </c>
      <c r="AM143" s="184">
        <v>3</v>
      </c>
      <c r="AN143" s="184">
        <v>1</v>
      </c>
    </row>
    <row r="144" spans="20:60">
      <c r="AG144" s="240">
        <v>2</v>
      </c>
      <c r="AI144" s="248">
        <v>4</v>
      </c>
      <c r="AJ144" s="248">
        <v>5</v>
      </c>
      <c r="AM144" s="248">
        <v>6</v>
      </c>
      <c r="AN144" s="248">
        <v>4</v>
      </c>
    </row>
    <row r="145" spans="20:40">
      <c r="AG145" s="240">
        <v>3</v>
      </c>
      <c r="AI145" s="248">
        <v>0</v>
      </c>
      <c r="AJ145" s="248">
        <v>0</v>
      </c>
      <c r="AM145" s="248">
        <v>0</v>
      </c>
      <c r="AN145" s="248">
        <v>0</v>
      </c>
    </row>
    <row r="146" spans="20:40">
      <c r="AG146" s="240">
        <v>4</v>
      </c>
      <c r="AI146" s="248">
        <v>0</v>
      </c>
      <c r="AJ146" s="248">
        <v>0</v>
      </c>
      <c r="AM146" s="248">
        <v>0</v>
      </c>
      <c r="AN146" s="248">
        <v>0</v>
      </c>
    </row>
    <row r="147" spans="20:40">
      <c r="AG147" s="240">
        <v>5</v>
      </c>
      <c r="AI147" s="248">
        <v>0</v>
      </c>
      <c r="AJ147" s="248">
        <v>0</v>
      </c>
      <c r="AM147" s="248">
        <v>0</v>
      </c>
      <c r="AN147" s="248">
        <v>0</v>
      </c>
    </row>
    <row r="148" spans="20:40">
      <c r="AG148" s="240">
        <v>6</v>
      </c>
      <c r="AI148" s="248">
        <v>0</v>
      </c>
      <c r="AJ148" s="248">
        <v>0</v>
      </c>
      <c r="AM148" s="248">
        <v>0</v>
      </c>
      <c r="AN148" s="248">
        <v>0</v>
      </c>
    </row>
    <row r="149" spans="20:40">
      <c r="AG149" s="240">
        <v>7</v>
      </c>
      <c r="AI149" s="248">
        <v>0</v>
      </c>
      <c r="AJ149" s="248">
        <v>0</v>
      </c>
      <c r="AM149" s="248">
        <v>0</v>
      </c>
      <c r="AN149" s="248">
        <v>0</v>
      </c>
    </row>
    <row r="150" spans="20:40">
      <c r="AG150" s="240">
        <v>8</v>
      </c>
      <c r="AI150" s="248">
        <v>0</v>
      </c>
      <c r="AJ150" s="248">
        <v>0</v>
      </c>
      <c r="AM150" s="248">
        <v>0</v>
      </c>
      <c r="AN150" s="248">
        <v>0</v>
      </c>
    </row>
    <row r="151" spans="20:40">
      <c r="AG151" s="240">
        <v>9</v>
      </c>
      <c r="AI151" s="248">
        <v>0</v>
      </c>
      <c r="AJ151" s="248">
        <v>0</v>
      </c>
      <c r="AM151" s="248">
        <v>0</v>
      </c>
      <c r="AN151" s="248">
        <v>0</v>
      </c>
    </row>
    <row r="152" spans="20:40">
      <c r="AG152" s="240">
        <v>10</v>
      </c>
      <c r="AI152" s="248">
        <v>0</v>
      </c>
      <c r="AJ152" s="248">
        <v>0</v>
      </c>
      <c r="AM152" s="248">
        <v>0</v>
      </c>
      <c r="AN152" s="248">
        <v>0</v>
      </c>
    </row>
    <row r="153" spans="20:40">
      <c r="AG153" s="240">
        <v>11</v>
      </c>
      <c r="AI153" s="248">
        <v>0</v>
      </c>
      <c r="AJ153" s="248">
        <v>0</v>
      </c>
      <c r="AM153" s="248">
        <v>0</v>
      </c>
      <c r="AN153" s="248">
        <v>0</v>
      </c>
    </row>
    <row r="154" spans="20:40">
      <c r="AG154" s="240">
        <v>12</v>
      </c>
      <c r="AI154" s="248">
        <v>0</v>
      </c>
      <c r="AJ154" s="248">
        <v>0</v>
      </c>
      <c r="AM154" s="248">
        <v>0</v>
      </c>
      <c r="AN154" s="248">
        <v>0</v>
      </c>
    </row>
    <row r="155" spans="20:40">
      <c r="AG155" s="240">
        <v>13</v>
      </c>
      <c r="AI155" s="248">
        <v>0</v>
      </c>
      <c r="AJ155" s="248">
        <v>0</v>
      </c>
      <c r="AM155" s="248">
        <v>0</v>
      </c>
      <c r="AN155" s="248">
        <v>0</v>
      </c>
    </row>
    <row r="156" spans="20:40">
      <c r="AG156" s="240">
        <v>14</v>
      </c>
      <c r="AI156" s="248">
        <v>0</v>
      </c>
      <c r="AJ156" s="248">
        <v>0</v>
      </c>
      <c r="AM156" s="248">
        <v>0</v>
      </c>
      <c r="AN156" s="248">
        <v>0</v>
      </c>
    </row>
    <row r="157" spans="20:40">
      <c r="AG157" s="240">
        <v>15</v>
      </c>
      <c r="AI157" s="248">
        <v>0</v>
      </c>
      <c r="AJ157" s="248">
        <v>0</v>
      </c>
      <c r="AM157" s="248">
        <v>0</v>
      </c>
      <c r="AN157" s="248">
        <v>0</v>
      </c>
    </row>
    <row r="158" spans="20:40">
      <c r="T158" s="218"/>
      <c r="U158" s="97"/>
      <c r="V158" s="97"/>
      <c r="W158" s="97"/>
      <c r="X158" s="218"/>
      <c r="Y158" s="97"/>
      <c r="AG158" s="240">
        <v>16</v>
      </c>
      <c r="AI158" s="248">
        <v>0</v>
      </c>
      <c r="AJ158" s="248">
        <v>0</v>
      </c>
      <c r="AM158" s="248">
        <v>0</v>
      </c>
      <c r="AN158" s="248">
        <v>0</v>
      </c>
    </row>
    <row r="159" spans="20:40">
      <c r="T159" s="221"/>
      <c r="U159" s="245"/>
      <c r="V159" s="245"/>
      <c r="W159" s="245"/>
      <c r="X159" s="221"/>
      <c r="Y159" s="245"/>
    </row>
  </sheetData>
  <mergeCells count="98">
    <mergeCell ref="M33:N33"/>
    <mergeCell ref="P33:Q3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40:AJ40"/>
    <mergeCell ref="AL40:AM40"/>
    <mergeCell ref="AI39:AM39"/>
    <mergeCell ref="AO39:AS39"/>
    <mergeCell ref="AO40:AP40"/>
    <mergeCell ref="AR40:AS40"/>
    <mergeCell ref="AU39:AY39"/>
    <mergeCell ref="AU40:AV40"/>
    <mergeCell ref="AX40:AY40"/>
    <mergeCell ref="BA39:BE39"/>
    <mergeCell ref="BA40:BB40"/>
    <mergeCell ref="BD40:BE40"/>
    <mergeCell ref="BG39:BK39"/>
    <mergeCell ref="BG40:BH40"/>
    <mergeCell ref="BJ40:BK40"/>
    <mergeCell ref="BM39:BQ39"/>
    <mergeCell ref="BM40:BN40"/>
    <mergeCell ref="BP40:BQ40"/>
    <mergeCell ref="BS39:BW39"/>
    <mergeCell ref="BS40:BT40"/>
    <mergeCell ref="BV40:BW40"/>
    <mergeCell ref="BY39:CC39"/>
    <mergeCell ref="BY40:BZ40"/>
    <mergeCell ref="CB40:CC40"/>
    <mergeCell ref="CE39:CI39"/>
    <mergeCell ref="CE40:CF40"/>
    <mergeCell ref="CH40:CI40"/>
    <mergeCell ref="CK39:CO39"/>
    <mergeCell ref="CK40:CL40"/>
    <mergeCell ref="CN40:CO40"/>
    <mergeCell ref="CQ39:CU39"/>
    <mergeCell ref="CQ40:CR40"/>
    <mergeCell ref="CT40:CU40"/>
    <mergeCell ref="CW39:DA39"/>
    <mergeCell ref="CW40:CX40"/>
    <mergeCell ref="CZ40:DA40"/>
    <mergeCell ref="DC39:DG39"/>
    <mergeCell ref="DC40:DD40"/>
    <mergeCell ref="DF40:DG40"/>
    <mergeCell ref="DI39:DM39"/>
    <mergeCell ref="DI40:DJ40"/>
    <mergeCell ref="DL40:DM40"/>
    <mergeCell ref="DO39:DS39"/>
    <mergeCell ref="DO40:DP40"/>
    <mergeCell ref="DR40:DS40"/>
    <mergeCell ref="DU39:DY39"/>
    <mergeCell ref="DU40:DV40"/>
    <mergeCell ref="DX40:DY40"/>
    <mergeCell ref="EA39:EE39"/>
    <mergeCell ref="EA40:EB40"/>
    <mergeCell ref="ED40:EE40"/>
    <mergeCell ref="EG39:EK39"/>
    <mergeCell ref="EG40:EH40"/>
    <mergeCell ref="EJ40:EK40"/>
    <mergeCell ref="EM39:EQ39"/>
    <mergeCell ref="EM40:EN40"/>
    <mergeCell ref="EP40:EQ40"/>
    <mergeCell ref="ES39:EW39"/>
    <mergeCell ref="ES40:ET40"/>
    <mergeCell ref="EV40:EW40"/>
    <mergeCell ref="FT40:FU40"/>
    <mergeCell ref="EY39:FC39"/>
    <mergeCell ref="EY40:EZ40"/>
    <mergeCell ref="FB40:FC40"/>
    <mergeCell ref="FE39:FI39"/>
    <mergeCell ref="FE40:FF40"/>
    <mergeCell ref="FH40:FI40"/>
    <mergeCell ref="AI141:AJ141"/>
    <mergeCell ref="AM141:AN141"/>
    <mergeCell ref="GI39:GM39"/>
    <mergeCell ref="GI40:GJ40"/>
    <mergeCell ref="GL40:GM40"/>
    <mergeCell ref="FW39:GA39"/>
    <mergeCell ref="FW40:FX40"/>
    <mergeCell ref="FZ40:GA40"/>
    <mergeCell ref="GC39:GG39"/>
    <mergeCell ref="GC40:GD40"/>
    <mergeCell ref="GF40:GG40"/>
    <mergeCell ref="FK39:FO39"/>
    <mergeCell ref="FK40:FL40"/>
    <mergeCell ref="FN40:FO40"/>
    <mergeCell ref="FQ39:FU39"/>
    <mergeCell ref="FQ40:FR4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141"/>
  <sheetViews>
    <sheetView zoomScaleSheetLayoutView="100" workbookViewId="0">
      <selection activeCell="AO20" sqref="AO20:AO2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42" width="9.140625" style="214" customWidth="1"/>
    <col min="43" max="52" width="9.140625" customWidth="1"/>
  </cols>
  <sheetData>
    <row r="1" spans="1:42" ht="25.5" customHeight="1">
      <c r="A1" s="377" t="s">
        <v>102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7"/>
      <c r="T1" s="377"/>
      <c r="U1" s="377"/>
      <c r="V1" s="377"/>
      <c r="W1" s="377"/>
      <c r="X1" s="377"/>
      <c r="Y1" s="377"/>
      <c r="Z1" s="377"/>
      <c r="AA1" s="377"/>
      <c r="AB1" s="377"/>
      <c r="AC1" s="377"/>
      <c r="AD1" s="377"/>
      <c r="AE1" s="377"/>
    </row>
    <row r="2" spans="1:42" ht="18">
      <c r="A2" s="353" t="s">
        <v>63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</row>
    <row r="3" spans="1:42" ht="13.5" customHeight="1">
      <c r="A3" s="23" t="s">
        <v>64</v>
      </c>
      <c r="B3" s="355" t="s">
        <v>65</v>
      </c>
      <c r="C3" s="355"/>
      <c r="D3" s="355"/>
      <c r="E3" s="355"/>
      <c r="G3" s="378" t="s">
        <v>104</v>
      </c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  <c r="S3" s="378"/>
      <c r="T3" s="378"/>
      <c r="U3" s="378"/>
      <c r="V3" s="378"/>
      <c r="W3" s="378"/>
      <c r="X3" s="44"/>
      <c r="Y3" s="44"/>
      <c r="Z3" s="102">
        <v>6</v>
      </c>
      <c r="AA3" s="8"/>
    </row>
    <row r="4" spans="1:42" ht="14.25" customHeight="1" thickBot="1">
      <c r="A4" s="23" t="s">
        <v>66</v>
      </c>
      <c r="B4" s="8" t="s">
        <v>67</v>
      </c>
      <c r="C4" s="8"/>
      <c r="E4" s="8"/>
      <c r="F4" s="8"/>
      <c r="G4" s="8" t="s">
        <v>69</v>
      </c>
      <c r="H4" s="8"/>
      <c r="I4" s="8"/>
      <c r="J4" s="359" t="s">
        <v>75</v>
      </c>
      <c r="K4" s="359"/>
      <c r="L4" s="359"/>
      <c r="M4" s="359"/>
      <c r="N4" s="359"/>
      <c r="O4" s="359"/>
      <c r="P4" s="359"/>
      <c r="Q4" s="212"/>
      <c r="R4" s="212"/>
      <c r="S4" s="212"/>
      <c r="T4" s="213"/>
      <c r="U4" s="213"/>
      <c r="V4" s="213"/>
      <c r="W4" s="354" t="s">
        <v>76</v>
      </c>
      <c r="X4" s="354"/>
      <c r="Y4" s="354"/>
      <c r="Z4" s="354" t="s">
        <v>50</v>
      </c>
      <c r="AA4" s="354"/>
      <c r="AB4" s="354"/>
      <c r="AC4" s="354"/>
    </row>
    <row r="5" spans="1:42" s="36" customFormat="1" ht="14.25" thickTop="1" thickBot="1">
      <c r="A5" s="82"/>
      <c r="B5" s="83" t="s">
        <v>109</v>
      </c>
      <c r="C5" s="83"/>
      <c r="D5" s="83"/>
      <c r="E5" s="83"/>
      <c r="F5" s="83"/>
      <c r="G5" s="38"/>
      <c r="H5" s="5" t="s">
        <v>14</v>
      </c>
      <c r="I5" s="38"/>
      <c r="J5" s="38" t="s">
        <v>47</v>
      </c>
      <c r="K5" s="5" t="s">
        <v>14</v>
      </c>
      <c r="L5" s="233"/>
      <c r="M5" s="38"/>
      <c r="N5" s="5" t="s">
        <v>14</v>
      </c>
      <c r="O5" s="233"/>
      <c r="P5" s="38"/>
      <c r="Q5" s="5" t="s">
        <v>47</v>
      </c>
      <c r="R5" s="233"/>
      <c r="S5" s="38"/>
      <c r="T5" s="5" t="s">
        <v>47</v>
      </c>
      <c r="U5" s="233"/>
      <c r="V5" s="38"/>
      <c r="W5" s="5" t="s">
        <v>47</v>
      </c>
      <c r="X5" s="233"/>
      <c r="Y5" s="233"/>
      <c r="Z5" s="367"/>
      <c r="AA5" s="367"/>
      <c r="AB5" s="368"/>
      <c r="AC5" s="5" t="s">
        <v>14</v>
      </c>
      <c r="AD5" s="43"/>
      <c r="AE5" s="43"/>
      <c r="AG5" s="215"/>
      <c r="AH5" s="215"/>
      <c r="AI5" s="215"/>
      <c r="AJ5" s="215"/>
      <c r="AK5" s="215"/>
      <c r="AL5" s="215"/>
      <c r="AM5" s="215"/>
      <c r="AN5" s="215"/>
      <c r="AO5" s="215"/>
      <c r="AP5" s="215"/>
    </row>
    <row r="6" spans="1:42" ht="24.95" customHeight="1" thickTop="1" thickBot="1">
      <c r="A6" s="3" t="s">
        <v>71</v>
      </c>
      <c r="B6" s="4" t="s">
        <v>72</v>
      </c>
      <c r="C6" s="7"/>
      <c r="D6" s="6" t="s">
        <v>0</v>
      </c>
      <c r="E6" s="327" t="s">
        <v>105</v>
      </c>
      <c r="F6" s="328"/>
      <c r="G6" s="329"/>
      <c r="H6" s="327" t="s">
        <v>106</v>
      </c>
      <c r="I6" s="328"/>
      <c r="J6" s="329"/>
      <c r="K6" s="327" t="s">
        <v>107</v>
      </c>
      <c r="L6" s="328"/>
      <c r="M6" s="329"/>
      <c r="N6" s="327" t="s">
        <v>108</v>
      </c>
      <c r="O6" s="328"/>
      <c r="P6" s="329"/>
      <c r="Q6" s="327" t="s">
        <v>110</v>
      </c>
      <c r="R6" s="328"/>
      <c r="S6" s="329"/>
      <c r="T6" s="327" t="s">
        <v>111</v>
      </c>
      <c r="U6" s="328"/>
      <c r="V6" s="329"/>
      <c r="W6" s="327" t="s">
        <v>112</v>
      </c>
      <c r="X6" s="328"/>
      <c r="Y6" s="329"/>
      <c r="Z6" s="334" t="s">
        <v>81</v>
      </c>
      <c r="AA6" s="335"/>
      <c r="AB6" s="336"/>
      <c r="AC6" s="5" t="s">
        <v>82</v>
      </c>
      <c r="AD6" s="5" t="s">
        <v>27</v>
      </c>
      <c r="AE6" s="5" t="s">
        <v>82</v>
      </c>
    </row>
    <row r="7" spans="1:42" ht="14.25" customHeight="1" thickTop="1" thickBot="1">
      <c r="A7" s="356" t="s">
        <v>51</v>
      </c>
      <c r="B7" s="357" t="s">
        <v>52</v>
      </c>
      <c r="C7" s="361" t="s">
        <v>10</v>
      </c>
      <c r="D7" s="358">
        <v>1</v>
      </c>
      <c r="E7" s="360">
        <v>2</v>
      </c>
      <c r="F7" s="24">
        <v>0</v>
      </c>
      <c r="G7" s="25"/>
      <c r="H7" s="332">
        <v>3</v>
      </c>
      <c r="I7" s="24">
        <v>0</v>
      </c>
      <c r="J7" s="25"/>
      <c r="K7" s="332" t="s">
        <v>47</v>
      </c>
      <c r="L7" s="24"/>
      <c r="M7" s="25"/>
      <c r="N7" s="332" t="s">
        <v>47</v>
      </c>
      <c r="O7" s="24"/>
      <c r="P7" s="25"/>
      <c r="Q7" s="332" t="s">
        <v>47</v>
      </c>
      <c r="R7" s="24"/>
      <c r="S7" s="25"/>
      <c r="T7" s="332" t="s">
        <v>47</v>
      </c>
      <c r="U7" s="24"/>
      <c r="V7" s="25"/>
      <c r="W7" s="337" t="s">
        <v>47</v>
      </c>
      <c r="X7" s="24"/>
      <c r="Y7" s="25"/>
      <c r="Z7" s="345">
        <v>0</v>
      </c>
      <c r="AA7" s="373">
        <v>0</v>
      </c>
      <c r="AB7" s="374">
        <v>0</v>
      </c>
      <c r="AC7" s="375" t="s">
        <v>101</v>
      </c>
      <c r="AD7" s="316"/>
      <c r="AE7" s="376">
        <v>6</v>
      </c>
    </row>
    <row r="8" spans="1:42" ht="14.25" customHeight="1" thickBot="1">
      <c r="A8" s="352"/>
      <c r="B8" s="347"/>
      <c r="C8" s="350"/>
      <c r="D8" s="349"/>
      <c r="E8" s="321"/>
      <c r="F8" s="29">
        <v>0</v>
      </c>
      <c r="G8" s="28"/>
      <c r="H8" s="333"/>
      <c r="I8" s="29">
        <v>0</v>
      </c>
      <c r="J8" s="28"/>
      <c r="K8" s="333"/>
      <c r="L8" s="29"/>
      <c r="M8" s="28"/>
      <c r="N8" s="333"/>
      <c r="O8" s="29"/>
      <c r="P8" s="28"/>
      <c r="Q8" s="333"/>
      <c r="R8" s="29"/>
      <c r="S8" s="28"/>
      <c r="T8" s="333"/>
      <c r="U8" s="29"/>
      <c r="V8" s="28"/>
      <c r="W8" s="324"/>
      <c r="X8" s="29"/>
      <c r="Y8" s="28"/>
      <c r="Z8" s="325"/>
      <c r="AA8" s="322"/>
      <c r="AB8" s="323"/>
      <c r="AC8" s="342"/>
      <c r="AD8" s="317"/>
      <c r="AE8" s="318"/>
    </row>
    <row r="9" spans="1:42" ht="14.25" customHeight="1" thickBot="1">
      <c r="A9" s="351" t="s">
        <v>53</v>
      </c>
      <c r="B9" s="346" t="s">
        <v>54</v>
      </c>
      <c r="C9" s="350" t="s">
        <v>47</v>
      </c>
      <c r="D9" s="348">
        <v>2</v>
      </c>
      <c r="E9" s="330">
        <v>1</v>
      </c>
      <c r="F9" s="26">
        <v>5</v>
      </c>
      <c r="G9" s="32"/>
      <c r="H9" s="321" t="s">
        <v>48</v>
      </c>
      <c r="I9" s="26"/>
      <c r="J9" s="32"/>
      <c r="K9" s="321">
        <v>3</v>
      </c>
      <c r="L9" s="26">
        <v>4</v>
      </c>
      <c r="M9" s="32"/>
      <c r="N9" s="321" t="s">
        <v>47</v>
      </c>
      <c r="O9" s="26"/>
      <c r="P9" s="32"/>
      <c r="Q9" s="321" t="s">
        <v>47</v>
      </c>
      <c r="R9" s="26"/>
      <c r="S9" s="32"/>
      <c r="T9" s="321" t="s">
        <v>47</v>
      </c>
      <c r="U9" s="26"/>
      <c r="V9" s="32"/>
      <c r="W9" s="324" t="s">
        <v>47</v>
      </c>
      <c r="X9" s="26"/>
      <c r="Y9" s="32"/>
      <c r="Z9" s="325">
        <v>9</v>
      </c>
      <c r="AA9" s="322">
        <v>16</v>
      </c>
      <c r="AB9" s="323">
        <v>0</v>
      </c>
      <c r="AC9" s="343" t="s">
        <v>101</v>
      </c>
      <c r="AD9" s="318"/>
      <c r="AE9" s="318">
        <v>2</v>
      </c>
    </row>
    <row r="10" spans="1:42" ht="14.25" customHeight="1" thickBot="1">
      <c r="A10" s="352"/>
      <c r="B10" s="347"/>
      <c r="C10" s="350"/>
      <c r="D10" s="349"/>
      <c r="E10" s="333"/>
      <c r="F10" s="29">
        <v>4</v>
      </c>
      <c r="G10" s="30"/>
      <c r="H10" s="321"/>
      <c r="I10" s="29"/>
      <c r="J10" s="30"/>
      <c r="K10" s="321"/>
      <c r="L10" s="29">
        <v>12</v>
      </c>
      <c r="M10" s="30"/>
      <c r="N10" s="321"/>
      <c r="O10" s="29"/>
      <c r="P10" s="30"/>
      <c r="Q10" s="321"/>
      <c r="R10" s="29"/>
      <c r="S10" s="30"/>
      <c r="T10" s="321"/>
      <c r="U10" s="29"/>
      <c r="V10" s="30"/>
      <c r="W10" s="324"/>
      <c r="X10" s="29"/>
      <c r="Y10" s="30"/>
      <c r="Z10" s="325"/>
      <c r="AA10" s="322"/>
      <c r="AB10" s="323"/>
      <c r="AC10" s="344"/>
      <c r="AD10" s="318"/>
      <c r="AE10" s="318"/>
    </row>
    <row r="11" spans="1:42" ht="14.25" customHeight="1" thickBot="1">
      <c r="A11" s="351" t="s">
        <v>55</v>
      </c>
      <c r="B11" s="346" t="s">
        <v>56</v>
      </c>
      <c r="C11" s="350" t="s">
        <v>47</v>
      </c>
      <c r="D11" s="348">
        <v>3</v>
      </c>
      <c r="E11" s="330" t="s">
        <v>48</v>
      </c>
      <c r="F11" s="26"/>
      <c r="G11" s="33"/>
      <c r="H11" s="330">
        <v>1</v>
      </c>
      <c r="I11" s="26">
        <v>5</v>
      </c>
      <c r="J11" s="33"/>
      <c r="K11" s="321">
        <v>2</v>
      </c>
      <c r="L11" s="26">
        <v>0</v>
      </c>
      <c r="M11" s="33"/>
      <c r="N11" s="321" t="s">
        <v>47</v>
      </c>
      <c r="O11" s="26"/>
      <c r="P11" s="33"/>
      <c r="Q11" s="330" t="s">
        <v>47</v>
      </c>
      <c r="R11" s="26"/>
      <c r="S11" s="33"/>
      <c r="T11" s="321" t="s">
        <v>47</v>
      </c>
      <c r="U11" s="26"/>
      <c r="V11" s="33"/>
      <c r="W11" s="324" t="s">
        <v>47</v>
      </c>
      <c r="X11" s="26"/>
      <c r="Y11" s="33"/>
      <c r="Z11" s="325">
        <v>5</v>
      </c>
      <c r="AA11" s="322">
        <v>3</v>
      </c>
      <c r="AB11" s="323">
        <v>0</v>
      </c>
      <c r="AC11" s="343" t="s">
        <v>101</v>
      </c>
      <c r="AD11" s="319"/>
      <c r="AE11" s="318">
        <v>4</v>
      </c>
    </row>
    <row r="12" spans="1:42" ht="14.25" customHeight="1" thickBot="1">
      <c r="A12" s="352"/>
      <c r="B12" s="347"/>
      <c r="C12" s="350"/>
      <c r="D12" s="349"/>
      <c r="E12" s="333"/>
      <c r="F12" s="29"/>
      <c r="G12" s="30"/>
      <c r="H12" s="333"/>
      <c r="I12" s="29">
        <v>3</v>
      </c>
      <c r="J12" s="30"/>
      <c r="K12" s="321"/>
      <c r="L12" s="29">
        <v>0</v>
      </c>
      <c r="M12" s="30"/>
      <c r="N12" s="321"/>
      <c r="O12" s="29"/>
      <c r="P12" s="30"/>
      <c r="Q12" s="333"/>
      <c r="R12" s="29"/>
      <c r="S12" s="30"/>
      <c r="T12" s="321"/>
      <c r="U12" s="29"/>
      <c r="V12" s="30"/>
      <c r="W12" s="324"/>
      <c r="X12" s="29"/>
      <c r="Y12" s="30"/>
      <c r="Z12" s="325"/>
      <c r="AA12" s="322"/>
      <c r="AB12" s="323"/>
      <c r="AC12" s="344"/>
      <c r="AD12" s="317"/>
      <c r="AE12" s="318"/>
    </row>
    <row r="13" spans="1:42" ht="14.25" customHeight="1" thickBot="1">
      <c r="A13" s="351" t="s">
        <v>47</v>
      </c>
      <c r="B13" s="346" t="s">
        <v>47</v>
      </c>
      <c r="C13" s="350" t="s">
        <v>47</v>
      </c>
      <c r="D13" s="348" t="s">
        <v>47</v>
      </c>
      <c r="E13" s="330" t="s">
        <v>47</v>
      </c>
      <c r="F13" s="31"/>
      <c r="G13" s="32"/>
      <c r="H13" s="330" t="s">
        <v>47</v>
      </c>
      <c r="I13" s="31"/>
      <c r="J13" s="32"/>
      <c r="K13" s="330" t="s">
        <v>47</v>
      </c>
      <c r="L13" s="31"/>
      <c r="M13" s="32"/>
      <c r="N13" s="321" t="s">
        <v>47</v>
      </c>
      <c r="O13" s="31"/>
      <c r="P13" s="32"/>
      <c r="Q13" s="330" t="s">
        <v>47</v>
      </c>
      <c r="R13" s="31"/>
      <c r="S13" s="32"/>
      <c r="T13" s="330" t="s">
        <v>47</v>
      </c>
      <c r="U13" s="31"/>
      <c r="V13" s="32"/>
      <c r="W13" s="324" t="s">
        <v>47</v>
      </c>
      <c r="X13" s="31"/>
      <c r="Y13" s="32"/>
      <c r="Z13" s="325" t="s">
        <v>47</v>
      </c>
      <c r="AA13" s="322" t="s">
        <v>47</v>
      </c>
      <c r="AB13" s="323" t="s">
        <v>47</v>
      </c>
      <c r="AC13" s="343" t="s">
        <v>47</v>
      </c>
      <c r="AD13" s="319"/>
      <c r="AE13" s="318" t="s">
        <v>47</v>
      </c>
    </row>
    <row r="14" spans="1:42" ht="14.25" customHeight="1" thickBot="1">
      <c r="A14" s="352"/>
      <c r="B14" s="347"/>
      <c r="C14" s="366"/>
      <c r="D14" s="349"/>
      <c r="E14" s="331"/>
      <c r="F14" s="34"/>
      <c r="G14" s="35"/>
      <c r="H14" s="331"/>
      <c r="I14" s="34"/>
      <c r="J14" s="35"/>
      <c r="K14" s="331"/>
      <c r="L14" s="34"/>
      <c r="M14" s="35"/>
      <c r="N14" s="321"/>
      <c r="O14" s="34"/>
      <c r="P14" s="35"/>
      <c r="Q14" s="331"/>
      <c r="R14" s="34"/>
      <c r="S14" s="35"/>
      <c r="T14" s="331"/>
      <c r="U14" s="34"/>
      <c r="V14" s="35"/>
      <c r="W14" s="326"/>
      <c r="X14" s="34"/>
      <c r="Y14" s="35"/>
      <c r="Z14" s="325"/>
      <c r="AA14" s="322"/>
      <c r="AB14" s="323"/>
      <c r="AC14" s="320"/>
      <c r="AD14" s="320"/>
      <c r="AE14" s="318"/>
    </row>
    <row r="15" spans="1:42" ht="24.95" customHeight="1" thickTop="1" thickBot="1">
      <c r="A15" s="189" t="s">
        <v>71</v>
      </c>
      <c r="B15" s="4" t="s">
        <v>72</v>
      </c>
      <c r="C15" s="7"/>
      <c r="D15" s="6" t="s">
        <v>0</v>
      </c>
      <c r="E15" s="327" t="s">
        <v>105</v>
      </c>
      <c r="F15" s="328"/>
      <c r="G15" s="329"/>
      <c r="H15" s="327" t="s">
        <v>106</v>
      </c>
      <c r="I15" s="328"/>
      <c r="J15" s="329"/>
      <c r="K15" s="327" t="s">
        <v>107</v>
      </c>
      <c r="L15" s="328"/>
      <c r="M15" s="329"/>
      <c r="N15" s="327" t="s">
        <v>108</v>
      </c>
      <c r="O15" s="328"/>
      <c r="P15" s="329"/>
      <c r="Q15" s="327" t="s">
        <v>110</v>
      </c>
      <c r="R15" s="328"/>
      <c r="S15" s="329"/>
      <c r="T15" s="327" t="s">
        <v>111</v>
      </c>
      <c r="U15" s="328"/>
      <c r="V15" s="329"/>
      <c r="W15" s="327" t="s">
        <v>112</v>
      </c>
      <c r="X15" s="328"/>
      <c r="Y15" s="329"/>
      <c r="Z15" s="334" t="s">
        <v>81</v>
      </c>
      <c r="AA15" s="335"/>
      <c r="AB15" s="336"/>
      <c r="AC15" s="5" t="s">
        <v>82</v>
      </c>
      <c r="AD15" s="5" t="s">
        <v>27</v>
      </c>
      <c r="AE15" s="5" t="s">
        <v>82</v>
      </c>
    </row>
    <row r="16" spans="1:42" ht="14.25" customHeight="1" thickTop="1" thickBot="1">
      <c r="A16" s="365" t="s">
        <v>57</v>
      </c>
      <c r="B16" s="362" t="s">
        <v>46</v>
      </c>
      <c r="C16" s="361" t="s">
        <v>47</v>
      </c>
      <c r="D16" s="358">
        <v>4</v>
      </c>
      <c r="E16" s="360">
        <v>5</v>
      </c>
      <c r="F16" s="24">
        <v>5</v>
      </c>
      <c r="G16" s="25"/>
      <c r="H16" s="332">
        <v>6</v>
      </c>
      <c r="I16" s="24">
        <v>5</v>
      </c>
      <c r="J16" s="25"/>
      <c r="K16" s="332" t="s">
        <v>48</v>
      </c>
      <c r="L16" s="24"/>
      <c r="M16" s="25"/>
      <c r="N16" s="332" t="s">
        <v>47</v>
      </c>
      <c r="O16" s="24"/>
      <c r="P16" s="25"/>
      <c r="Q16" s="332" t="s">
        <v>47</v>
      </c>
      <c r="R16" s="24"/>
      <c r="S16" s="25"/>
      <c r="T16" s="332" t="s">
        <v>47</v>
      </c>
      <c r="U16" s="24"/>
      <c r="V16" s="25"/>
      <c r="W16" s="337" t="s">
        <v>47</v>
      </c>
      <c r="X16" s="24"/>
      <c r="Y16" s="25"/>
      <c r="Z16" s="345">
        <v>10</v>
      </c>
      <c r="AA16" s="373">
        <v>6</v>
      </c>
      <c r="AB16" s="374">
        <v>0</v>
      </c>
      <c r="AC16" s="375" t="s">
        <v>101</v>
      </c>
      <c r="AD16" s="316"/>
      <c r="AE16" s="376">
        <v>1</v>
      </c>
    </row>
    <row r="17" spans="1:31" ht="14.25" customHeight="1" thickBot="1">
      <c r="A17" s="364"/>
      <c r="B17" s="363"/>
      <c r="C17" s="350"/>
      <c r="D17" s="349"/>
      <c r="E17" s="321"/>
      <c r="F17" s="29">
        <v>4</v>
      </c>
      <c r="G17" s="28"/>
      <c r="H17" s="333"/>
      <c r="I17" s="29">
        <v>2</v>
      </c>
      <c r="J17" s="28"/>
      <c r="K17" s="333"/>
      <c r="L17" s="29"/>
      <c r="M17" s="28"/>
      <c r="N17" s="333"/>
      <c r="O17" s="29"/>
      <c r="P17" s="28"/>
      <c r="Q17" s="333"/>
      <c r="R17" s="29"/>
      <c r="S17" s="28"/>
      <c r="T17" s="333"/>
      <c r="U17" s="29"/>
      <c r="V17" s="28"/>
      <c r="W17" s="324"/>
      <c r="X17" s="29"/>
      <c r="Y17" s="30"/>
      <c r="Z17" s="325"/>
      <c r="AA17" s="322"/>
      <c r="AB17" s="323"/>
      <c r="AC17" s="342"/>
      <c r="AD17" s="317"/>
      <c r="AE17" s="318"/>
    </row>
    <row r="18" spans="1:31" ht="14.25" customHeight="1" thickBot="1">
      <c r="A18" s="364" t="s">
        <v>58</v>
      </c>
      <c r="B18" s="363" t="s">
        <v>59</v>
      </c>
      <c r="C18" s="350" t="s">
        <v>47</v>
      </c>
      <c r="D18" s="348">
        <v>5</v>
      </c>
      <c r="E18" s="330">
        <v>4</v>
      </c>
      <c r="F18" s="26">
        <v>0</v>
      </c>
      <c r="G18" s="32"/>
      <c r="H18" s="321" t="s">
        <v>48</v>
      </c>
      <c r="I18" s="26"/>
      <c r="J18" s="32"/>
      <c r="K18" s="321">
        <v>6</v>
      </c>
      <c r="L18" s="26">
        <v>5</v>
      </c>
      <c r="M18" s="32"/>
      <c r="N18" s="321" t="s">
        <v>47</v>
      </c>
      <c r="O18" s="26"/>
      <c r="P18" s="32"/>
      <c r="Q18" s="321" t="s">
        <v>47</v>
      </c>
      <c r="R18" s="26"/>
      <c r="S18" s="32"/>
      <c r="T18" s="321" t="s">
        <v>47</v>
      </c>
      <c r="U18" s="26"/>
      <c r="V18" s="32"/>
      <c r="W18" s="324" t="s">
        <v>47</v>
      </c>
      <c r="X18" s="26"/>
      <c r="Y18" s="33"/>
      <c r="Z18" s="325">
        <v>5</v>
      </c>
      <c r="AA18" s="322">
        <v>4</v>
      </c>
      <c r="AB18" s="323">
        <v>0</v>
      </c>
      <c r="AC18" s="342" t="s">
        <v>101</v>
      </c>
      <c r="AD18" s="318"/>
      <c r="AE18" s="318">
        <v>3</v>
      </c>
    </row>
    <row r="19" spans="1:31" ht="14.25" customHeight="1" thickBot="1">
      <c r="A19" s="364"/>
      <c r="B19" s="363"/>
      <c r="C19" s="350"/>
      <c r="D19" s="349"/>
      <c r="E19" s="333"/>
      <c r="F19" s="29">
        <v>0</v>
      </c>
      <c r="G19" s="30"/>
      <c r="H19" s="321"/>
      <c r="I19" s="29"/>
      <c r="J19" s="30"/>
      <c r="K19" s="321"/>
      <c r="L19" s="29">
        <v>4</v>
      </c>
      <c r="M19" s="30"/>
      <c r="N19" s="321"/>
      <c r="O19" s="29"/>
      <c r="P19" s="30"/>
      <c r="Q19" s="321"/>
      <c r="R19" s="29"/>
      <c r="S19" s="30"/>
      <c r="T19" s="321"/>
      <c r="U19" s="29"/>
      <c r="V19" s="30"/>
      <c r="W19" s="324"/>
      <c r="X19" s="29"/>
      <c r="Y19" s="30"/>
      <c r="Z19" s="325"/>
      <c r="AA19" s="322"/>
      <c r="AB19" s="323"/>
      <c r="AC19" s="342"/>
      <c r="AD19" s="318"/>
      <c r="AE19" s="318"/>
    </row>
    <row r="20" spans="1:31" ht="14.25" customHeight="1" thickBot="1">
      <c r="A20" s="364" t="s">
        <v>60</v>
      </c>
      <c r="B20" s="363" t="s">
        <v>56</v>
      </c>
      <c r="C20" s="350" t="s">
        <v>10</v>
      </c>
      <c r="D20" s="348">
        <v>6</v>
      </c>
      <c r="E20" s="330" t="s">
        <v>48</v>
      </c>
      <c r="F20" s="26"/>
      <c r="G20" s="33"/>
      <c r="H20" s="330">
        <v>4</v>
      </c>
      <c r="I20" s="26">
        <v>0</v>
      </c>
      <c r="J20" s="33"/>
      <c r="K20" s="321">
        <v>5</v>
      </c>
      <c r="L20" s="26">
        <v>0</v>
      </c>
      <c r="M20" s="33"/>
      <c r="N20" s="321" t="s">
        <v>47</v>
      </c>
      <c r="O20" s="26"/>
      <c r="P20" s="33"/>
      <c r="Q20" s="321" t="s">
        <v>47</v>
      </c>
      <c r="R20" s="26"/>
      <c r="S20" s="33"/>
      <c r="T20" s="321" t="s">
        <v>47</v>
      </c>
      <c r="U20" s="26"/>
      <c r="V20" s="33"/>
      <c r="W20" s="324" t="s">
        <v>47</v>
      </c>
      <c r="X20" s="26"/>
      <c r="Y20" s="33"/>
      <c r="Z20" s="325">
        <v>0</v>
      </c>
      <c r="AA20" s="322">
        <v>2</v>
      </c>
      <c r="AB20" s="323">
        <v>0</v>
      </c>
      <c r="AC20" s="342" t="s">
        <v>101</v>
      </c>
      <c r="AD20" s="319"/>
      <c r="AE20" s="318">
        <v>5</v>
      </c>
    </row>
    <row r="21" spans="1:31" ht="14.25" customHeight="1" thickBot="1">
      <c r="A21" s="364"/>
      <c r="B21" s="363"/>
      <c r="C21" s="350"/>
      <c r="D21" s="349"/>
      <c r="E21" s="333"/>
      <c r="F21" s="29"/>
      <c r="G21" s="30"/>
      <c r="H21" s="333"/>
      <c r="I21" s="29">
        <v>0</v>
      </c>
      <c r="J21" s="30"/>
      <c r="K21" s="321"/>
      <c r="L21" s="29">
        <v>2</v>
      </c>
      <c r="M21" s="30"/>
      <c r="N21" s="321"/>
      <c r="O21" s="29"/>
      <c r="P21" s="30"/>
      <c r="Q21" s="321"/>
      <c r="R21" s="29"/>
      <c r="S21" s="30"/>
      <c r="T21" s="321"/>
      <c r="U21" s="29"/>
      <c r="V21" s="30"/>
      <c r="W21" s="324"/>
      <c r="X21" s="29"/>
      <c r="Y21" s="30"/>
      <c r="Z21" s="325"/>
      <c r="AA21" s="322"/>
      <c r="AB21" s="323"/>
      <c r="AC21" s="342"/>
      <c r="AD21" s="317"/>
      <c r="AE21" s="318"/>
    </row>
    <row r="22" spans="1:31" ht="14.25" customHeight="1" thickBot="1">
      <c r="A22" s="364" t="s">
        <v>47</v>
      </c>
      <c r="B22" s="363" t="s">
        <v>47</v>
      </c>
      <c r="C22" s="350" t="s">
        <v>47</v>
      </c>
      <c r="D22" s="348" t="s">
        <v>47</v>
      </c>
      <c r="E22" s="330" t="s">
        <v>47</v>
      </c>
      <c r="F22" s="31"/>
      <c r="G22" s="32"/>
      <c r="H22" s="330" t="s">
        <v>47</v>
      </c>
      <c r="I22" s="31"/>
      <c r="J22" s="32"/>
      <c r="K22" s="330" t="s">
        <v>47</v>
      </c>
      <c r="L22" s="31"/>
      <c r="M22" s="32"/>
      <c r="N22" s="321" t="s">
        <v>47</v>
      </c>
      <c r="O22" s="31"/>
      <c r="P22" s="32"/>
      <c r="Q22" s="330" t="s">
        <v>47</v>
      </c>
      <c r="R22" s="31"/>
      <c r="S22" s="32"/>
      <c r="T22" s="330" t="s">
        <v>47</v>
      </c>
      <c r="U22" s="31"/>
      <c r="V22" s="32"/>
      <c r="W22" s="324" t="s">
        <v>47</v>
      </c>
      <c r="X22" s="31"/>
      <c r="Y22" s="32"/>
      <c r="Z22" s="325" t="s">
        <v>47</v>
      </c>
      <c r="AA22" s="322" t="s">
        <v>47</v>
      </c>
      <c r="AB22" s="323" t="s">
        <v>47</v>
      </c>
      <c r="AC22" s="342" t="s">
        <v>47</v>
      </c>
      <c r="AD22" s="319"/>
      <c r="AE22" s="318" t="s">
        <v>47</v>
      </c>
    </row>
    <row r="23" spans="1:31" ht="14.25" customHeight="1" thickBot="1">
      <c r="A23" s="369"/>
      <c r="B23" s="370"/>
      <c r="C23" s="366"/>
      <c r="D23" s="371"/>
      <c r="E23" s="331"/>
      <c r="F23" s="34"/>
      <c r="G23" s="35"/>
      <c r="H23" s="331"/>
      <c r="I23" s="34"/>
      <c r="J23" s="35"/>
      <c r="K23" s="331"/>
      <c r="L23" s="34"/>
      <c r="M23" s="35"/>
      <c r="N23" s="321"/>
      <c r="O23" s="34"/>
      <c r="P23" s="35"/>
      <c r="Q23" s="331"/>
      <c r="R23" s="34"/>
      <c r="S23" s="35"/>
      <c r="T23" s="331"/>
      <c r="U23" s="34"/>
      <c r="V23" s="35"/>
      <c r="W23" s="326"/>
      <c r="X23" s="34"/>
      <c r="Y23" s="35"/>
      <c r="Z23" s="325"/>
      <c r="AA23" s="322"/>
      <c r="AB23" s="323"/>
      <c r="AC23" s="372"/>
      <c r="AD23" s="320"/>
      <c r="AE23" s="318"/>
    </row>
    <row r="24" spans="1:31" ht="13.5" customHeight="1" thickTop="1" thickBot="1">
      <c r="A24" s="148"/>
      <c r="B24" s="148"/>
      <c r="C24" s="148"/>
      <c r="D24" s="149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</row>
    <row r="25" spans="1:31" ht="13.5" hidden="1" thickBot="1">
      <c r="A25" s="36"/>
      <c r="B25" s="36"/>
      <c r="C25" s="36"/>
      <c r="D25" s="83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ht="14.25" customHeight="1" thickBot="1">
      <c r="B26" t="s">
        <v>113</v>
      </c>
      <c r="E26" s="338">
        <v>2</v>
      </c>
      <c r="F26" s="174">
        <v>3</v>
      </c>
      <c r="G26" s="175">
        <v>1</v>
      </c>
      <c r="Z26" s="325">
        <v>6</v>
      </c>
      <c r="AA26" s="340">
        <v>18</v>
      </c>
      <c r="AB26" s="341">
        <v>2</v>
      </c>
    </row>
    <row r="27" spans="1:31" ht="13.5" customHeight="1" thickBot="1">
      <c r="E27" s="339"/>
      <c r="F27" s="176">
        <v>10</v>
      </c>
      <c r="G27" s="177"/>
      <c r="Z27" s="325"/>
      <c r="AA27" s="340"/>
      <c r="AB27" s="341"/>
    </row>
    <row r="28" spans="1:31" ht="12.75" customHeight="1"/>
    <row r="29" spans="1:31" ht="13.5" customHeight="1">
      <c r="C29" s="178">
        <v>2</v>
      </c>
      <c r="E29" t="s">
        <v>114</v>
      </c>
      <c r="W29" s="178">
        <v>6</v>
      </c>
      <c r="Y29" t="s">
        <v>115</v>
      </c>
    </row>
    <row r="30" spans="1:31">
      <c r="C30" s="178">
        <v>3</v>
      </c>
      <c r="E30" t="s">
        <v>84</v>
      </c>
      <c r="W30" s="178">
        <v>18</v>
      </c>
      <c r="X30" s="178"/>
      <c r="Y30" t="s">
        <v>116</v>
      </c>
      <c r="AC30" s="178"/>
    </row>
    <row r="31" spans="1:31" ht="12.75" customHeight="1">
      <c r="C31" s="178">
        <v>10</v>
      </c>
      <c r="E31" t="s">
        <v>117</v>
      </c>
      <c r="W31" s="178">
        <v>2</v>
      </c>
      <c r="X31" s="178"/>
      <c r="Y31" t="s">
        <v>118</v>
      </c>
      <c r="AC31" s="178"/>
    </row>
    <row r="32" spans="1:31">
      <c r="C32" s="178">
        <v>1</v>
      </c>
      <c r="E32" t="s">
        <v>119</v>
      </c>
      <c r="X32" s="178"/>
      <c r="AC32" s="178"/>
    </row>
    <row r="33" spans="1:32" ht="12.75" customHeight="1">
      <c r="A33" t="s">
        <v>73</v>
      </c>
      <c r="C33" s="178"/>
      <c r="X33" s="178"/>
      <c r="AC33" s="178"/>
    </row>
    <row r="34" spans="1:32" ht="13.5" customHeight="1">
      <c r="C34" s="178"/>
      <c r="X34" s="178"/>
      <c r="AC34" s="178"/>
    </row>
    <row r="35" spans="1:32" ht="12.75" customHeight="1">
      <c r="C35" s="178"/>
    </row>
    <row r="36" spans="1:32" ht="12.75" customHeight="1">
      <c r="C36" s="178"/>
    </row>
    <row r="37" spans="1:32" ht="12.75" hidden="1" customHeight="1">
      <c r="AF37" s="248">
        <v>999</v>
      </c>
    </row>
    <row r="38" spans="1:32" ht="12.75" hidden="1" customHeight="1"/>
    <row r="39" spans="1:32" ht="12.75" hidden="1" customHeight="1"/>
    <row r="40" spans="1:32" ht="12.75" hidden="1" customHeight="1">
      <c r="AF40" s="216"/>
    </row>
    <row r="41" spans="1:32" ht="12.75" hidden="1" customHeight="1">
      <c r="D41" s="8" t="s">
        <v>5</v>
      </c>
      <c r="F41">
        <v>64</v>
      </c>
      <c r="I41">
        <v>64</v>
      </c>
      <c r="L41">
        <v>64</v>
      </c>
      <c r="O41">
        <v>64</v>
      </c>
      <c r="R41">
        <v>64</v>
      </c>
      <c r="U41">
        <v>64</v>
      </c>
      <c r="X41">
        <v>64</v>
      </c>
      <c r="AF41" s="250">
        <v>1</v>
      </c>
    </row>
    <row r="42" spans="1:32" ht="12.75" hidden="1" customHeight="1">
      <c r="AF42" s="248">
        <v>2</v>
      </c>
    </row>
    <row r="43" spans="1:32" ht="12.75" hidden="1" customHeight="1">
      <c r="D43" s="102">
        <v>1</v>
      </c>
      <c r="F43" s="229">
        <v>1</v>
      </c>
      <c r="I43" s="229">
        <v>1</v>
      </c>
      <c r="L43" s="229">
        <v>1</v>
      </c>
      <c r="O43" s="229">
        <v>1</v>
      </c>
      <c r="R43" s="229">
        <v>1</v>
      </c>
      <c r="U43" s="229">
        <v>1</v>
      </c>
      <c r="X43" s="229">
        <v>1</v>
      </c>
      <c r="AF43" s="248">
        <v>3</v>
      </c>
    </row>
    <row r="44" spans="1:32" ht="12.75" hidden="1" customHeight="1">
      <c r="D44" s="102"/>
      <c r="F44" s="229">
        <v>1</v>
      </c>
      <c r="I44" s="229">
        <v>1</v>
      </c>
      <c r="L44" s="229">
        <v>1</v>
      </c>
      <c r="O44" s="229">
        <v>1</v>
      </c>
      <c r="R44" s="229">
        <v>1</v>
      </c>
      <c r="U44" s="229">
        <v>1</v>
      </c>
      <c r="X44" s="229">
        <v>1</v>
      </c>
      <c r="AF44" s="248">
        <v>4</v>
      </c>
    </row>
    <row r="45" spans="1:32" ht="12.75" hidden="1" customHeight="1">
      <c r="D45" s="102">
        <v>2</v>
      </c>
      <c r="F45" s="229">
        <v>1</v>
      </c>
      <c r="G45" s="229"/>
      <c r="I45" s="229">
        <v>1</v>
      </c>
      <c r="L45" s="229">
        <v>1</v>
      </c>
      <c r="O45" s="229">
        <v>1</v>
      </c>
      <c r="R45" s="229">
        <v>1</v>
      </c>
      <c r="U45" s="229">
        <v>1</v>
      </c>
      <c r="X45" s="229">
        <v>1</v>
      </c>
      <c r="AF45" s="248">
        <v>5</v>
      </c>
    </row>
    <row r="46" spans="1:32" ht="12.75" hidden="1" customHeight="1">
      <c r="D46" s="102"/>
      <c r="F46" s="229">
        <v>1</v>
      </c>
      <c r="G46" s="229"/>
      <c r="I46" s="229">
        <v>1</v>
      </c>
      <c r="L46" s="229">
        <v>1</v>
      </c>
      <c r="O46" s="229">
        <v>1</v>
      </c>
      <c r="R46" s="229">
        <v>1</v>
      </c>
      <c r="U46" s="229">
        <v>1</v>
      </c>
      <c r="X46" s="229">
        <v>1</v>
      </c>
      <c r="AF46" s="248">
        <v>6</v>
      </c>
    </row>
    <row r="47" spans="1:32" ht="12.75" hidden="1" customHeight="1">
      <c r="D47" s="102">
        <v>3</v>
      </c>
      <c r="F47" s="229">
        <v>1</v>
      </c>
      <c r="I47" s="229">
        <v>1</v>
      </c>
      <c r="L47" s="229">
        <v>1</v>
      </c>
      <c r="O47" s="229">
        <v>1</v>
      </c>
      <c r="R47" s="229">
        <v>1</v>
      </c>
      <c r="U47" s="229">
        <v>1</v>
      </c>
      <c r="X47" s="229">
        <v>1</v>
      </c>
      <c r="AF47" s="248">
        <v>7</v>
      </c>
    </row>
    <row r="48" spans="1:32" ht="12.75" hidden="1" customHeight="1">
      <c r="D48" s="102"/>
      <c r="F48" s="229">
        <v>1</v>
      </c>
      <c r="I48" s="229">
        <v>1</v>
      </c>
      <c r="L48" s="229">
        <v>1</v>
      </c>
      <c r="O48" s="229">
        <v>1</v>
      </c>
      <c r="R48" s="229">
        <v>1</v>
      </c>
      <c r="U48" s="229">
        <v>1</v>
      </c>
      <c r="X48" s="229">
        <v>1</v>
      </c>
      <c r="AF48" s="248">
        <v>8</v>
      </c>
    </row>
    <row r="49" spans="1:32" ht="12.75" hidden="1" customHeight="1">
      <c r="D49" s="102">
        <v>4</v>
      </c>
      <c r="F49" s="229">
        <v>1</v>
      </c>
      <c r="I49" s="229">
        <v>1</v>
      </c>
      <c r="L49" s="229">
        <v>1</v>
      </c>
      <c r="O49" s="229">
        <v>1</v>
      </c>
      <c r="R49" s="229">
        <v>1</v>
      </c>
      <c r="U49" s="229">
        <v>1</v>
      </c>
      <c r="X49" s="229">
        <v>1</v>
      </c>
      <c r="AF49" s="248">
        <v>9</v>
      </c>
    </row>
    <row r="50" spans="1:32" ht="12.75" hidden="1" customHeight="1">
      <c r="D50" s="102"/>
      <c r="F50" s="229">
        <v>1</v>
      </c>
      <c r="I50" s="229">
        <v>1</v>
      </c>
      <c r="L50" s="229">
        <v>1</v>
      </c>
      <c r="O50" s="229">
        <v>1</v>
      </c>
      <c r="R50" s="229">
        <v>1</v>
      </c>
      <c r="U50" s="229">
        <v>1</v>
      </c>
      <c r="X50" s="229">
        <v>1</v>
      </c>
      <c r="AF50" s="248">
        <v>10</v>
      </c>
    </row>
    <row r="51" spans="1:32" ht="12.75" hidden="1" customHeight="1">
      <c r="D51" s="102">
        <v>5</v>
      </c>
      <c r="F51" s="229">
        <v>1</v>
      </c>
      <c r="I51" s="229">
        <v>1</v>
      </c>
      <c r="L51" s="229">
        <v>1</v>
      </c>
      <c r="O51" s="229">
        <v>1</v>
      </c>
      <c r="R51" s="229">
        <v>1</v>
      </c>
      <c r="U51" s="229">
        <v>1</v>
      </c>
      <c r="X51" s="229">
        <v>1</v>
      </c>
      <c r="AF51" s="248">
        <v>11</v>
      </c>
    </row>
    <row r="52" spans="1:32" ht="12.75" hidden="1" customHeight="1">
      <c r="D52" s="102"/>
      <c r="F52" s="229">
        <v>1</v>
      </c>
      <c r="I52" s="229">
        <v>1</v>
      </c>
      <c r="L52" s="229">
        <v>1</v>
      </c>
      <c r="O52" s="229">
        <v>1</v>
      </c>
      <c r="R52" s="229">
        <v>1</v>
      </c>
      <c r="U52" s="229">
        <v>1</v>
      </c>
      <c r="X52" s="229">
        <v>1</v>
      </c>
      <c r="AF52" s="248">
        <v>12</v>
      </c>
    </row>
    <row r="53" spans="1:32" ht="12.75" hidden="1" customHeight="1">
      <c r="D53" s="102">
        <v>6</v>
      </c>
      <c r="F53" s="229">
        <v>1</v>
      </c>
      <c r="I53" s="229">
        <v>1</v>
      </c>
      <c r="L53" s="229">
        <v>1</v>
      </c>
      <c r="O53" s="229">
        <v>1</v>
      </c>
      <c r="R53" s="229">
        <v>1</v>
      </c>
      <c r="U53" s="229">
        <v>1</v>
      </c>
      <c r="X53" s="229">
        <v>1</v>
      </c>
      <c r="AF53" s="248">
        <v>13</v>
      </c>
    </row>
    <row r="54" spans="1:32" ht="12.75" hidden="1" customHeight="1">
      <c r="D54" s="102"/>
      <c r="F54" s="229">
        <v>1</v>
      </c>
      <c r="I54" s="229">
        <v>1</v>
      </c>
      <c r="L54" s="229">
        <v>1</v>
      </c>
      <c r="O54" s="229">
        <v>1</v>
      </c>
      <c r="R54" s="229">
        <v>1</v>
      </c>
      <c r="U54" s="229">
        <v>1</v>
      </c>
      <c r="X54" s="229">
        <v>1</v>
      </c>
      <c r="AF54" s="248">
        <v>14</v>
      </c>
    </row>
    <row r="55" spans="1:32" ht="12.75" hidden="1" customHeight="1">
      <c r="D55" s="102">
        <v>7</v>
      </c>
      <c r="F55" s="229">
        <v>1</v>
      </c>
      <c r="I55" s="229">
        <v>1</v>
      </c>
      <c r="L55" s="229">
        <v>1</v>
      </c>
      <c r="O55" s="229">
        <v>1</v>
      </c>
      <c r="R55" s="229">
        <v>1</v>
      </c>
      <c r="U55" s="229">
        <v>1</v>
      </c>
      <c r="X55" s="229">
        <v>1</v>
      </c>
      <c r="AF55" s="248">
        <v>15</v>
      </c>
    </row>
    <row r="56" spans="1:32" ht="12.75" hidden="1" customHeight="1">
      <c r="D56" s="102"/>
      <c r="F56" s="229">
        <v>1</v>
      </c>
      <c r="I56" s="229">
        <v>1</v>
      </c>
      <c r="L56" s="229">
        <v>1</v>
      </c>
      <c r="O56" s="229">
        <v>1</v>
      </c>
      <c r="R56" s="229">
        <v>1</v>
      </c>
      <c r="U56" s="229">
        <v>1</v>
      </c>
      <c r="X56" s="229">
        <v>1</v>
      </c>
      <c r="AF56" s="97">
        <v>16</v>
      </c>
    </row>
    <row r="57" spans="1:32" ht="12.75" hidden="1" customHeight="1">
      <c r="D57" s="102">
        <v>8</v>
      </c>
      <c r="F57" s="229">
        <v>1</v>
      </c>
      <c r="I57" s="229">
        <v>1</v>
      </c>
      <c r="L57" s="229">
        <v>1</v>
      </c>
      <c r="O57" s="229">
        <v>1</v>
      </c>
      <c r="R57" s="229">
        <v>1</v>
      </c>
      <c r="U57" s="229">
        <v>1</v>
      </c>
      <c r="X57" s="229">
        <v>1</v>
      </c>
      <c r="AF57" s="250">
        <v>17</v>
      </c>
    </row>
    <row r="58" spans="1:32" ht="12.75" hidden="1" customHeight="1">
      <c r="D58" s="102"/>
      <c r="F58" s="229">
        <v>1</v>
      </c>
      <c r="I58" s="229">
        <v>1</v>
      </c>
      <c r="L58" s="229">
        <v>1</v>
      </c>
      <c r="O58" s="229">
        <v>1</v>
      </c>
      <c r="R58" s="229">
        <v>1</v>
      </c>
      <c r="U58" s="229">
        <v>1</v>
      </c>
      <c r="X58" s="229">
        <v>1</v>
      </c>
      <c r="AF58" s="248">
        <v>18</v>
      </c>
    </row>
    <row r="59" spans="1:32" ht="12.75" hidden="1" customHeight="1">
      <c r="D59" s="102">
        <v>9</v>
      </c>
      <c r="F59" s="229">
        <v>1</v>
      </c>
      <c r="I59" s="229">
        <v>1</v>
      </c>
      <c r="L59" s="229">
        <v>1</v>
      </c>
      <c r="O59" s="229">
        <v>1</v>
      </c>
      <c r="R59" s="229">
        <v>1</v>
      </c>
      <c r="U59" s="229">
        <v>1</v>
      </c>
      <c r="X59" s="229">
        <v>1</v>
      </c>
      <c r="AF59" s="248">
        <v>19</v>
      </c>
    </row>
    <row r="60" spans="1:32" ht="12.75" hidden="1" customHeight="1">
      <c r="D60" s="102"/>
      <c r="F60" s="229">
        <v>1</v>
      </c>
      <c r="I60" s="229">
        <v>1</v>
      </c>
      <c r="L60" s="229">
        <v>1</v>
      </c>
      <c r="O60" s="229">
        <v>1</v>
      </c>
      <c r="R60" s="229">
        <v>1</v>
      </c>
      <c r="U60" s="229">
        <v>1</v>
      </c>
      <c r="X60" s="229">
        <v>1</v>
      </c>
      <c r="AF60" s="248">
        <v>20</v>
      </c>
    </row>
    <row r="61" spans="1:32" ht="12.75" hidden="1" customHeight="1">
      <c r="D61" s="102">
        <v>10</v>
      </c>
      <c r="F61" s="229">
        <v>1</v>
      </c>
      <c r="I61" s="229">
        <v>1</v>
      </c>
      <c r="L61" s="229">
        <v>1</v>
      </c>
      <c r="O61" s="229">
        <v>1</v>
      </c>
      <c r="R61" s="229">
        <v>1</v>
      </c>
      <c r="U61" s="229">
        <v>1</v>
      </c>
      <c r="X61" s="229">
        <v>1</v>
      </c>
      <c r="AF61" s="248">
        <v>21</v>
      </c>
    </row>
    <row r="62" spans="1:32" ht="12.75" hidden="1" customHeight="1">
      <c r="D62" s="102"/>
      <c r="F62" s="229">
        <v>1</v>
      </c>
      <c r="I62" s="229">
        <v>1</v>
      </c>
      <c r="L62" s="229">
        <v>1</v>
      </c>
      <c r="O62" s="229">
        <v>1</v>
      </c>
      <c r="R62" s="229">
        <v>1</v>
      </c>
      <c r="U62" s="229">
        <v>1</v>
      </c>
      <c r="X62" s="229">
        <v>1</v>
      </c>
      <c r="AF62" s="248">
        <v>22</v>
      </c>
    </row>
    <row r="63" spans="1:32" ht="12.75" hidden="1" customHeight="1">
      <c r="D63" s="102">
        <v>11</v>
      </c>
      <c r="F63" s="229">
        <v>1</v>
      </c>
      <c r="I63" s="229">
        <v>1</v>
      </c>
      <c r="L63" s="229">
        <v>1</v>
      </c>
      <c r="O63" s="229">
        <v>1</v>
      </c>
      <c r="R63" s="229">
        <v>1</v>
      </c>
      <c r="U63" s="229">
        <v>1</v>
      </c>
      <c r="X63" s="229">
        <v>1</v>
      </c>
      <c r="AF63" s="248">
        <v>23</v>
      </c>
    </row>
    <row r="64" spans="1:32" ht="12.75" hidden="1" customHeight="1">
      <c r="A64" s="79"/>
      <c r="D64" s="102"/>
      <c r="F64" s="229">
        <v>1</v>
      </c>
      <c r="I64" s="229">
        <v>1</v>
      </c>
      <c r="L64" s="229">
        <v>1</v>
      </c>
      <c r="O64" s="229">
        <v>1</v>
      </c>
      <c r="R64" s="229">
        <v>1</v>
      </c>
      <c r="U64" s="229">
        <v>1</v>
      </c>
      <c r="X64" s="229">
        <v>1</v>
      </c>
      <c r="AF64" s="248">
        <v>24</v>
      </c>
    </row>
    <row r="65" spans="1:32" hidden="1">
      <c r="A65" s="79"/>
      <c r="D65" s="102">
        <v>12</v>
      </c>
      <c r="F65" s="229">
        <v>1</v>
      </c>
      <c r="I65" s="229">
        <v>1</v>
      </c>
      <c r="L65" s="229">
        <v>1</v>
      </c>
      <c r="O65" s="229">
        <v>1</v>
      </c>
      <c r="R65" s="229">
        <v>1</v>
      </c>
      <c r="U65" s="229">
        <v>1</v>
      </c>
      <c r="X65" s="229">
        <v>1</v>
      </c>
      <c r="AF65" s="248">
        <v>25</v>
      </c>
    </row>
    <row r="66" spans="1:32" ht="12.75" hidden="1" customHeight="1">
      <c r="A66" s="79"/>
      <c r="D66" s="102"/>
      <c r="F66" s="229">
        <v>1</v>
      </c>
      <c r="I66" s="229">
        <v>1</v>
      </c>
      <c r="L66" s="229">
        <v>1</v>
      </c>
      <c r="O66" s="229">
        <v>1</v>
      </c>
      <c r="R66" s="229">
        <v>1</v>
      </c>
      <c r="U66" s="229">
        <v>1</v>
      </c>
      <c r="X66" s="229">
        <v>1</v>
      </c>
      <c r="AF66" s="248">
        <v>26</v>
      </c>
    </row>
    <row r="67" spans="1:32" ht="12.75" hidden="1" customHeight="1">
      <c r="A67" s="79"/>
      <c r="D67" s="102">
        <v>13</v>
      </c>
      <c r="F67" s="229">
        <v>1</v>
      </c>
      <c r="I67" s="229">
        <v>1</v>
      </c>
      <c r="L67" s="229">
        <v>1</v>
      </c>
      <c r="O67" s="229">
        <v>1</v>
      </c>
      <c r="R67" s="229">
        <v>1</v>
      </c>
      <c r="U67" s="229">
        <v>1</v>
      </c>
      <c r="X67" s="229">
        <v>1</v>
      </c>
      <c r="AF67" s="248">
        <v>27</v>
      </c>
    </row>
    <row r="68" spans="1:32" ht="13.5" hidden="1" customHeight="1" thickBot="1">
      <c r="A68" s="79"/>
      <c r="D68" s="102"/>
      <c r="F68" s="229">
        <v>1</v>
      </c>
      <c r="I68" s="229">
        <v>1</v>
      </c>
      <c r="L68" s="229">
        <v>1</v>
      </c>
      <c r="O68" s="229">
        <v>1</v>
      </c>
      <c r="R68" s="229">
        <v>1</v>
      </c>
      <c r="U68" s="229">
        <v>1</v>
      </c>
      <c r="X68" s="229">
        <v>1</v>
      </c>
      <c r="AF68" s="248">
        <v>28</v>
      </c>
    </row>
    <row r="69" spans="1:32" ht="13.5" hidden="1" customHeight="1" thickTop="1">
      <c r="A69" s="79"/>
      <c r="D69" s="102">
        <v>14</v>
      </c>
      <c r="F69" s="229">
        <v>1</v>
      </c>
      <c r="I69" s="229">
        <v>1</v>
      </c>
      <c r="L69" s="229">
        <v>1</v>
      </c>
      <c r="O69" s="229">
        <v>1</v>
      </c>
      <c r="R69" s="229">
        <v>1</v>
      </c>
      <c r="U69" s="229">
        <v>1</v>
      </c>
      <c r="X69" s="229">
        <v>1</v>
      </c>
      <c r="AF69" s="248">
        <v>29</v>
      </c>
    </row>
    <row r="70" spans="1:32" ht="12.75" hidden="1" customHeight="1">
      <c r="A70" s="79"/>
      <c r="D70" s="102"/>
      <c r="F70" s="229">
        <v>1</v>
      </c>
      <c r="I70" s="229">
        <v>1</v>
      </c>
      <c r="L70" s="229">
        <v>1</v>
      </c>
      <c r="O70" s="229">
        <v>1</v>
      </c>
      <c r="R70" s="229">
        <v>1</v>
      </c>
      <c r="U70" s="229">
        <v>1</v>
      </c>
      <c r="X70" s="229">
        <v>1</v>
      </c>
      <c r="AF70" s="248">
        <v>30</v>
      </c>
    </row>
    <row r="71" spans="1:32" ht="12.75" hidden="1" customHeight="1">
      <c r="A71" s="79"/>
      <c r="D71" s="102">
        <v>15</v>
      </c>
      <c r="F71" s="229">
        <v>1</v>
      </c>
      <c r="I71" s="229">
        <v>1</v>
      </c>
      <c r="L71" s="229">
        <v>1</v>
      </c>
      <c r="O71" s="229">
        <v>1</v>
      </c>
      <c r="R71" s="229">
        <v>1</v>
      </c>
      <c r="U71" s="229">
        <v>1</v>
      </c>
      <c r="X71" s="229">
        <v>1</v>
      </c>
      <c r="AF71" s="248">
        <v>31</v>
      </c>
    </row>
    <row r="72" spans="1:32" ht="12.75" hidden="1" customHeight="1">
      <c r="A72" s="79"/>
      <c r="D72" s="102"/>
      <c r="F72" s="229">
        <v>1</v>
      </c>
      <c r="I72" s="229">
        <v>1</v>
      </c>
      <c r="L72" s="229">
        <v>1</v>
      </c>
      <c r="O72" s="229">
        <v>1</v>
      </c>
      <c r="R72" s="229">
        <v>1</v>
      </c>
      <c r="U72" s="229">
        <v>1</v>
      </c>
      <c r="X72" s="229">
        <v>1</v>
      </c>
      <c r="AF72" s="97">
        <v>32</v>
      </c>
    </row>
    <row r="73" spans="1:32" ht="12.75" hidden="1" customHeight="1">
      <c r="A73" s="79"/>
      <c r="D73" s="102">
        <v>16</v>
      </c>
      <c r="F73" s="229">
        <v>1</v>
      </c>
      <c r="I73" s="229">
        <v>1</v>
      </c>
      <c r="L73" s="229">
        <v>1</v>
      </c>
      <c r="O73" s="229">
        <v>1</v>
      </c>
      <c r="R73" s="229">
        <v>1</v>
      </c>
      <c r="U73" s="229">
        <v>1</v>
      </c>
      <c r="X73" s="229">
        <v>1</v>
      </c>
      <c r="AF73" s="217"/>
    </row>
    <row r="74" spans="1:32" ht="12.75" hidden="1" customHeight="1">
      <c r="A74" s="79"/>
      <c r="D74" s="102"/>
      <c r="F74" s="229">
        <v>1</v>
      </c>
      <c r="I74" s="229">
        <v>1</v>
      </c>
      <c r="L74" s="229">
        <v>1</v>
      </c>
      <c r="O74" s="229">
        <v>1</v>
      </c>
      <c r="R74" s="229">
        <v>1</v>
      </c>
      <c r="U74" s="229">
        <v>1</v>
      </c>
      <c r="X74" s="229">
        <v>1</v>
      </c>
      <c r="AF74" s="247">
        <v>1</v>
      </c>
    </row>
    <row r="75" spans="1:32" ht="13.5" hidden="1" customHeight="1" thickBot="1">
      <c r="A75" s="79"/>
      <c r="D75" s="102">
        <v>17</v>
      </c>
      <c r="F75" s="229">
        <v>1</v>
      </c>
      <c r="I75" s="229">
        <v>1</v>
      </c>
      <c r="L75" s="229">
        <v>1</v>
      </c>
      <c r="O75" s="229">
        <v>1</v>
      </c>
      <c r="R75" s="229">
        <v>1</v>
      </c>
      <c r="U75" s="229">
        <v>1</v>
      </c>
      <c r="X75" s="229">
        <v>1</v>
      </c>
      <c r="AF75" s="247">
        <v>2</v>
      </c>
    </row>
    <row r="76" spans="1:32" ht="14.25" hidden="1" customHeight="1" thickTop="1" thickBot="1">
      <c r="A76" s="79"/>
      <c r="D76" s="102"/>
      <c r="F76" s="229">
        <v>1</v>
      </c>
      <c r="I76" s="229">
        <v>1</v>
      </c>
      <c r="L76" s="229">
        <v>1</v>
      </c>
      <c r="O76" s="229">
        <v>1</v>
      </c>
      <c r="R76" s="229">
        <v>1</v>
      </c>
      <c r="U76" s="229">
        <v>1</v>
      </c>
      <c r="X76" s="229">
        <v>1</v>
      </c>
      <c r="AF76" s="247">
        <v>3</v>
      </c>
    </row>
    <row r="77" spans="1:32" ht="13.5" hidden="1" customHeight="1" thickTop="1">
      <c r="A77" s="79"/>
      <c r="D77" s="102">
        <v>18</v>
      </c>
      <c r="F77" s="229">
        <v>1</v>
      </c>
      <c r="I77" s="229">
        <v>1</v>
      </c>
      <c r="L77" s="229">
        <v>1</v>
      </c>
      <c r="O77" s="229">
        <v>1</v>
      </c>
      <c r="R77" s="229">
        <v>1</v>
      </c>
      <c r="U77" s="229">
        <v>1</v>
      </c>
      <c r="X77" s="229">
        <v>1</v>
      </c>
      <c r="AF77" s="247">
        <v>4</v>
      </c>
    </row>
    <row r="78" spans="1:32" ht="12.75" hidden="1" customHeight="1">
      <c r="A78" s="79"/>
      <c r="D78" s="102"/>
      <c r="F78" s="229">
        <v>1</v>
      </c>
      <c r="I78" s="229">
        <v>1</v>
      </c>
      <c r="L78" s="229">
        <v>1</v>
      </c>
      <c r="O78" s="229">
        <v>1</v>
      </c>
      <c r="R78" s="229">
        <v>1</v>
      </c>
      <c r="U78" s="229">
        <v>1</v>
      </c>
      <c r="X78" s="229">
        <v>1</v>
      </c>
      <c r="AF78" s="247">
        <v>5</v>
      </c>
    </row>
    <row r="79" spans="1:32" ht="12.75" hidden="1" customHeight="1">
      <c r="A79" s="79"/>
      <c r="D79" s="102">
        <v>19</v>
      </c>
      <c r="F79" s="229">
        <v>1</v>
      </c>
      <c r="I79" s="229">
        <v>1</v>
      </c>
      <c r="L79" s="229">
        <v>1</v>
      </c>
      <c r="O79" s="229">
        <v>1</v>
      </c>
      <c r="R79" s="229">
        <v>1</v>
      </c>
      <c r="U79" s="229">
        <v>1</v>
      </c>
      <c r="X79" s="229">
        <v>1</v>
      </c>
      <c r="AF79" s="247">
        <v>6</v>
      </c>
    </row>
    <row r="80" spans="1:32" ht="13.5" hidden="1" customHeight="1" thickBot="1">
      <c r="A80" s="79"/>
      <c r="D80" s="102"/>
      <c r="F80" s="229">
        <v>1</v>
      </c>
      <c r="I80" s="229">
        <v>1</v>
      </c>
      <c r="L80" s="229">
        <v>1</v>
      </c>
      <c r="O80" s="229">
        <v>1</v>
      </c>
      <c r="R80" s="229">
        <v>1</v>
      </c>
      <c r="U80" s="229">
        <v>1</v>
      </c>
      <c r="X80" s="229">
        <v>1</v>
      </c>
      <c r="AF80" s="247">
        <v>7</v>
      </c>
    </row>
    <row r="81" spans="1:32" ht="14.25" hidden="1" customHeight="1" thickTop="1" thickBot="1">
      <c r="A81" s="79"/>
      <c r="D81" s="102">
        <v>20</v>
      </c>
      <c r="F81" s="229">
        <v>1</v>
      </c>
      <c r="I81" s="229">
        <v>1</v>
      </c>
      <c r="L81" s="229">
        <v>1</v>
      </c>
      <c r="O81" s="229">
        <v>1</v>
      </c>
      <c r="R81" s="229">
        <v>1</v>
      </c>
      <c r="U81" s="229">
        <v>1</v>
      </c>
      <c r="X81" s="229">
        <v>1</v>
      </c>
      <c r="AF81" s="247">
        <v>8</v>
      </c>
    </row>
    <row r="82" spans="1:32" ht="13.5" hidden="1" customHeight="1" thickTop="1">
      <c r="A82" s="79"/>
      <c r="D82" s="102"/>
      <c r="F82" s="229">
        <v>1</v>
      </c>
      <c r="I82" s="229">
        <v>1</v>
      </c>
      <c r="L82" s="229">
        <v>1</v>
      </c>
      <c r="O82" s="229">
        <v>1</v>
      </c>
      <c r="R82" s="229">
        <v>1</v>
      </c>
      <c r="U82" s="229">
        <v>1</v>
      </c>
      <c r="X82" s="229">
        <v>1</v>
      </c>
      <c r="AF82" s="247">
        <v>9</v>
      </c>
    </row>
    <row r="83" spans="1:32" ht="13.5" hidden="1" customHeight="1" thickBot="1">
      <c r="A83" s="79"/>
      <c r="D83" s="102">
        <v>21</v>
      </c>
      <c r="F83" s="229">
        <v>1</v>
      </c>
      <c r="I83" s="229">
        <v>1</v>
      </c>
      <c r="L83" s="229">
        <v>1</v>
      </c>
      <c r="O83" s="229">
        <v>1</v>
      </c>
      <c r="R83" s="229">
        <v>1</v>
      </c>
      <c r="U83" s="229">
        <v>1</v>
      </c>
      <c r="X83" s="229">
        <v>1</v>
      </c>
      <c r="AF83" s="247">
        <v>10</v>
      </c>
    </row>
    <row r="84" spans="1:32" ht="13.5" hidden="1" customHeight="1" thickTop="1">
      <c r="A84" s="79"/>
      <c r="D84" s="102"/>
      <c r="F84" s="229">
        <v>1</v>
      </c>
      <c r="I84" s="229">
        <v>1</v>
      </c>
      <c r="L84" s="229">
        <v>1</v>
      </c>
      <c r="O84" s="229">
        <v>1</v>
      </c>
      <c r="R84" s="229">
        <v>1</v>
      </c>
      <c r="U84" s="229">
        <v>1</v>
      </c>
      <c r="X84" s="229">
        <v>1</v>
      </c>
      <c r="AF84" s="247">
        <v>11</v>
      </c>
    </row>
    <row r="85" spans="1:32" ht="12.75" hidden="1" customHeight="1">
      <c r="A85" s="79"/>
      <c r="D85" s="102">
        <v>22</v>
      </c>
      <c r="F85" s="229">
        <v>1</v>
      </c>
      <c r="I85" s="229">
        <v>1</v>
      </c>
      <c r="L85" s="229">
        <v>1</v>
      </c>
      <c r="O85" s="229">
        <v>1</v>
      </c>
      <c r="R85" s="229">
        <v>1</v>
      </c>
      <c r="U85" s="229">
        <v>1</v>
      </c>
      <c r="X85" s="229">
        <v>1</v>
      </c>
      <c r="AF85" s="247">
        <v>12</v>
      </c>
    </row>
    <row r="86" spans="1:32" ht="12.75" hidden="1" customHeight="1">
      <c r="A86" s="79"/>
      <c r="D86" s="102"/>
      <c r="F86" s="229">
        <v>1</v>
      </c>
      <c r="I86" s="229">
        <v>1</v>
      </c>
      <c r="L86" s="229">
        <v>1</v>
      </c>
      <c r="O86" s="229">
        <v>1</v>
      </c>
      <c r="R86" s="229">
        <v>1</v>
      </c>
      <c r="U86" s="229">
        <v>1</v>
      </c>
      <c r="X86" s="229">
        <v>1</v>
      </c>
      <c r="AF86" s="247">
        <v>13</v>
      </c>
    </row>
    <row r="87" spans="1:32" ht="12.75" hidden="1" customHeight="1">
      <c r="A87" s="79"/>
      <c r="D87" s="102">
        <v>23</v>
      </c>
      <c r="F87" s="229">
        <v>1</v>
      </c>
      <c r="I87" s="229">
        <v>1</v>
      </c>
      <c r="L87" s="229">
        <v>1</v>
      </c>
      <c r="O87" s="229">
        <v>1</v>
      </c>
      <c r="R87" s="229">
        <v>1</v>
      </c>
      <c r="U87" s="229">
        <v>1</v>
      </c>
      <c r="X87" s="229">
        <v>1</v>
      </c>
      <c r="AF87" s="247">
        <v>14</v>
      </c>
    </row>
    <row r="88" spans="1:32" ht="12.75" hidden="1" customHeight="1">
      <c r="A88" s="79"/>
      <c r="D88" s="102"/>
      <c r="F88" s="229">
        <v>1</v>
      </c>
      <c r="I88" s="229">
        <v>1</v>
      </c>
      <c r="L88" s="229">
        <v>1</v>
      </c>
      <c r="O88" s="229">
        <v>1</v>
      </c>
      <c r="R88" s="229">
        <v>1</v>
      </c>
      <c r="U88" s="229">
        <v>1</v>
      </c>
      <c r="X88" s="229">
        <v>1</v>
      </c>
      <c r="AF88" s="247">
        <v>15</v>
      </c>
    </row>
    <row r="89" spans="1:32" ht="12.75" hidden="1" customHeight="1">
      <c r="A89" s="79"/>
      <c r="D89" s="102">
        <v>24</v>
      </c>
      <c r="F89" s="229">
        <v>1</v>
      </c>
      <c r="I89" s="229">
        <v>1</v>
      </c>
      <c r="L89" s="229">
        <v>1</v>
      </c>
      <c r="O89" s="229">
        <v>1</v>
      </c>
      <c r="R89" s="229">
        <v>1</v>
      </c>
      <c r="U89" s="229">
        <v>1</v>
      </c>
      <c r="X89" s="229">
        <v>1</v>
      </c>
      <c r="AF89" s="247">
        <v>16</v>
      </c>
    </row>
    <row r="90" spans="1:32" ht="12.75" hidden="1" customHeight="1">
      <c r="A90" s="79"/>
      <c r="D90" s="102"/>
      <c r="F90" s="229">
        <v>1</v>
      </c>
      <c r="I90" s="229">
        <v>1</v>
      </c>
      <c r="L90" s="229">
        <v>1</v>
      </c>
      <c r="O90" s="229">
        <v>1</v>
      </c>
      <c r="R90" s="229">
        <v>1</v>
      </c>
      <c r="U90" s="229">
        <v>1</v>
      </c>
      <c r="X90" s="229">
        <v>1</v>
      </c>
      <c r="AF90" s="247">
        <v>17</v>
      </c>
    </row>
    <row r="91" spans="1:32" ht="12.75" hidden="1" customHeight="1">
      <c r="A91" s="79"/>
      <c r="D91" s="102">
        <v>25</v>
      </c>
      <c r="F91" s="229">
        <v>1</v>
      </c>
      <c r="I91" s="229">
        <v>1</v>
      </c>
      <c r="L91" s="229">
        <v>1</v>
      </c>
      <c r="O91" s="229">
        <v>1</v>
      </c>
      <c r="R91" s="229">
        <v>1</v>
      </c>
      <c r="U91" s="229">
        <v>1</v>
      </c>
      <c r="X91" s="229">
        <v>1</v>
      </c>
      <c r="AF91" s="247">
        <v>18</v>
      </c>
    </row>
    <row r="92" spans="1:32" ht="12.75" hidden="1" customHeight="1">
      <c r="A92" s="79"/>
      <c r="D92" s="102"/>
      <c r="F92" s="229">
        <v>1</v>
      </c>
      <c r="I92" s="229">
        <v>1</v>
      </c>
      <c r="L92" s="229">
        <v>1</v>
      </c>
      <c r="O92" s="229">
        <v>1</v>
      </c>
      <c r="R92" s="229">
        <v>1</v>
      </c>
      <c r="U92" s="229">
        <v>1</v>
      </c>
      <c r="X92" s="229">
        <v>1</v>
      </c>
      <c r="AF92" s="247">
        <v>19</v>
      </c>
    </row>
    <row r="93" spans="1:32" ht="12.75" hidden="1" customHeight="1">
      <c r="A93" s="79"/>
      <c r="D93" s="102">
        <v>26</v>
      </c>
      <c r="F93" s="229">
        <v>1</v>
      </c>
      <c r="I93" s="229">
        <v>1</v>
      </c>
      <c r="L93" s="229">
        <v>1</v>
      </c>
      <c r="O93" s="229">
        <v>1</v>
      </c>
      <c r="R93" s="229">
        <v>1</v>
      </c>
      <c r="U93" s="229">
        <v>1</v>
      </c>
      <c r="X93" s="229">
        <v>1</v>
      </c>
      <c r="AF93" s="247">
        <v>20</v>
      </c>
    </row>
    <row r="94" spans="1:32" ht="12.75" hidden="1" customHeight="1">
      <c r="A94" s="79"/>
      <c r="D94" s="102"/>
      <c r="F94" s="229">
        <v>1</v>
      </c>
      <c r="I94" s="229">
        <v>1</v>
      </c>
      <c r="L94" s="229">
        <v>1</v>
      </c>
      <c r="O94" s="229">
        <v>1</v>
      </c>
      <c r="R94" s="229">
        <v>1</v>
      </c>
      <c r="U94" s="229">
        <v>1</v>
      </c>
      <c r="X94" s="229">
        <v>1</v>
      </c>
      <c r="AF94" s="247">
        <v>21</v>
      </c>
    </row>
    <row r="95" spans="1:32" ht="13.5" hidden="1" customHeight="1" thickBot="1">
      <c r="A95" s="79"/>
      <c r="D95" s="102">
        <v>27</v>
      </c>
      <c r="F95" s="229">
        <v>1</v>
      </c>
      <c r="I95" s="229">
        <v>1</v>
      </c>
      <c r="L95" s="229">
        <v>1</v>
      </c>
      <c r="O95" s="229">
        <v>1</v>
      </c>
      <c r="R95" s="229">
        <v>1</v>
      </c>
      <c r="U95" s="229">
        <v>1</v>
      </c>
      <c r="X95" s="229">
        <v>1</v>
      </c>
      <c r="AF95" s="247">
        <v>22</v>
      </c>
    </row>
    <row r="96" spans="1:32" ht="12.75" hidden="1" customHeight="1">
      <c r="D96" s="102"/>
      <c r="F96" s="229">
        <v>1</v>
      </c>
      <c r="I96" s="229">
        <v>1</v>
      </c>
      <c r="L96" s="229">
        <v>1</v>
      </c>
      <c r="O96" s="229">
        <v>1</v>
      </c>
      <c r="R96" s="229">
        <v>1</v>
      </c>
      <c r="U96" s="229">
        <v>1</v>
      </c>
      <c r="X96" s="229">
        <v>1</v>
      </c>
      <c r="AF96" s="247">
        <v>23</v>
      </c>
    </row>
    <row r="97" spans="4:32" ht="12.75" hidden="1" customHeight="1">
      <c r="D97" s="102">
        <v>28</v>
      </c>
      <c r="F97" s="229">
        <v>1</v>
      </c>
      <c r="I97" s="229">
        <v>1</v>
      </c>
      <c r="L97" s="229">
        <v>1</v>
      </c>
      <c r="O97" s="229">
        <v>1</v>
      </c>
      <c r="R97" s="229">
        <v>1</v>
      </c>
      <c r="U97" s="229">
        <v>1</v>
      </c>
      <c r="X97" s="229">
        <v>1</v>
      </c>
      <c r="AF97" s="247">
        <v>24</v>
      </c>
    </row>
    <row r="98" spans="4:32" ht="12.75" hidden="1" customHeight="1">
      <c r="D98" s="102"/>
      <c r="F98" s="229">
        <v>1</v>
      </c>
      <c r="I98" s="229">
        <v>1</v>
      </c>
      <c r="L98" s="229">
        <v>1</v>
      </c>
      <c r="O98" s="229">
        <v>1</v>
      </c>
      <c r="R98" s="229">
        <v>1</v>
      </c>
      <c r="U98" s="229">
        <v>1</v>
      </c>
      <c r="X98" s="229">
        <v>1</v>
      </c>
      <c r="AF98" s="247">
        <v>25</v>
      </c>
    </row>
    <row r="99" spans="4:32" ht="12.75" hidden="1" customHeight="1">
      <c r="D99" s="102">
        <v>29</v>
      </c>
      <c r="F99" s="229">
        <v>1</v>
      </c>
      <c r="I99" s="229">
        <v>1</v>
      </c>
      <c r="L99" s="229">
        <v>1</v>
      </c>
      <c r="O99" s="229">
        <v>1</v>
      </c>
      <c r="R99" s="229">
        <v>1</v>
      </c>
      <c r="U99" s="229">
        <v>1</v>
      </c>
      <c r="X99" s="229">
        <v>1</v>
      </c>
      <c r="AF99" s="247">
        <v>26</v>
      </c>
    </row>
    <row r="100" spans="4:32" ht="12.75" hidden="1" customHeight="1">
      <c r="D100" s="102"/>
      <c r="F100" s="229">
        <v>1</v>
      </c>
      <c r="I100" s="229">
        <v>1</v>
      </c>
      <c r="L100" s="229">
        <v>1</v>
      </c>
      <c r="O100" s="229">
        <v>1</v>
      </c>
      <c r="R100" s="229">
        <v>1</v>
      </c>
      <c r="U100" s="229">
        <v>1</v>
      </c>
      <c r="X100" s="229">
        <v>1</v>
      </c>
      <c r="AF100" s="247">
        <v>27</v>
      </c>
    </row>
    <row r="101" spans="4:32" ht="12.75" hidden="1" customHeight="1">
      <c r="D101" s="102">
        <v>30</v>
      </c>
      <c r="F101" s="229">
        <v>1</v>
      </c>
      <c r="I101" s="229">
        <v>1</v>
      </c>
      <c r="L101" s="229">
        <v>1</v>
      </c>
      <c r="O101" s="229">
        <v>1</v>
      </c>
      <c r="R101" s="229">
        <v>1</v>
      </c>
      <c r="U101" s="229">
        <v>1</v>
      </c>
      <c r="X101" s="229">
        <v>1</v>
      </c>
      <c r="AF101" s="247">
        <v>28</v>
      </c>
    </row>
    <row r="102" spans="4:32" hidden="1">
      <c r="D102" s="102"/>
      <c r="F102" s="229">
        <v>1</v>
      </c>
      <c r="I102" s="229">
        <v>1</v>
      </c>
      <c r="L102" s="229">
        <v>1</v>
      </c>
      <c r="O102" s="229">
        <v>1</v>
      </c>
      <c r="R102" s="229">
        <v>1</v>
      </c>
      <c r="U102" s="229">
        <v>1</v>
      </c>
      <c r="X102" s="229">
        <v>1</v>
      </c>
      <c r="AF102" s="247">
        <v>29</v>
      </c>
    </row>
    <row r="103" spans="4:32" hidden="1">
      <c r="D103" s="102">
        <v>31</v>
      </c>
      <c r="F103" s="229">
        <v>1</v>
      </c>
      <c r="I103" s="229">
        <v>1</v>
      </c>
      <c r="L103" s="229">
        <v>1</v>
      </c>
      <c r="O103" s="229">
        <v>1</v>
      </c>
      <c r="R103" s="229">
        <v>1</v>
      </c>
      <c r="U103" s="229">
        <v>1</v>
      </c>
      <c r="X103" s="229">
        <v>1</v>
      </c>
      <c r="AF103" s="247">
        <v>30</v>
      </c>
    </row>
    <row r="104" spans="4:32" hidden="1">
      <c r="D104" s="102"/>
      <c r="F104" s="229">
        <v>1</v>
      </c>
      <c r="I104" s="229">
        <v>1</v>
      </c>
      <c r="L104" s="229">
        <v>1</v>
      </c>
      <c r="O104" s="229">
        <v>1</v>
      </c>
      <c r="R104" s="229">
        <v>1</v>
      </c>
      <c r="U104" s="229">
        <v>1</v>
      </c>
      <c r="X104" s="229">
        <v>1</v>
      </c>
      <c r="AF104" s="247">
        <v>31</v>
      </c>
    </row>
    <row r="105" spans="4:32" hidden="1">
      <c r="D105" s="102">
        <v>32</v>
      </c>
      <c r="F105" s="229">
        <v>1</v>
      </c>
      <c r="I105" s="229">
        <v>1</v>
      </c>
      <c r="L105" s="229">
        <v>1</v>
      </c>
      <c r="O105" s="229">
        <v>1</v>
      </c>
      <c r="R105" s="229">
        <v>1</v>
      </c>
      <c r="U105" s="229">
        <v>1</v>
      </c>
      <c r="X105" s="229">
        <v>1</v>
      </c>
      <c r="AF105" s="247">
        <v>32</v>
      </c>
    </row>
    <row r="106" spans="4:32" hidden="1">
      <c r="D106" s="102"/>
      <c r="F106" s="229">
        <v>1</v>
      </c>
      <c r="I106" s="229">
        <v>1</v>
      </c>
      <c r="L106" s="229">
        <v>1</v>
      </c>
      <c r="O106" s="229">
        <v>1</v>
      </c>
      <c r="R106" s="229">
        <v>1</v>
      </c>
      <c r="U106" s="229">
        <v>1</v>
      </c>
      <c r="X106" s="229">
        <v>1</v>
      </c>
      <c r="AF106" s="247"/>
    </row>
    <row r="107" spans="4:32" hidden="1">
      <c r="AF107" s="247"/>
    </row>
    <row r="108" spans="4:32" hidden="1">
      <c r="AF108" s="247"/>
    </row>
    <row r="109" spans="4:32" hidden="1">
      <c r="AF109" s="247">
        <v>1</v>
      </c>
    </row>
    <row r="110" spans="4:32" hidden="1">
      <c r="AF110" s="247">
        <v>2</v>
      </c>
    </row>
    <row r="111" spans="4:32" hidden="1">
      <c r="AF111" s="247">
        <v>3</v>
      </c>
    </row>
    <row r="112" spans="4:32" hidden="1">
      <c r="AF112" s="247">
        <v>4</v>
      </c>
    </row>
    <row r="113" spans="32:32" hidden="1">
      <c r="AF113" s="247">
        <v>5</v>
      </c>
    </row>
    <row r="114" spans="32:32" hidden="1">
      <c r="AF114" s="247">
        <v>6</v>
      </c>
    </row>
    <row r="115" spans="32:32" hidden="1">
      <c r="AF115" s="247">
        <v>7</v>
      </c>
    </row>
    <row r="116" spans="32:32" hidden="1">
      <c r="AF116" s="247">
        <v>8</v>
      </c>
    </row>
    <row r="117" spans="32:32" hidden="1">
      <c r="AF117" s="247">
        <v>9</v>
      </c>
    </row>
    <row r="118" spans="32:32" hidden="1">
      <c r="AF118" s="247">
        <v>10</v>
      </c>
    </row>
    <row r="119" spans="32:32" hidden="1">
      <c r="AF119" s="247">
        <v>11</v>
      </c>
    </row>
    <row r="120" spans="32:32" hidden="1">
      <c r="AF120" s="247">
        <v>12</v>
      </c>
    </row>
    <row r="121" spans="32:32" hidden="1">
      <c r="AF121" s="247">
        <v>13</v>
      </c>
    </row>
    <row r="122" spans="32:32" hidden="1">
      <c r="AF122" s="247">
        <v>14</v>
      </c>
    </row>
    <row r="123" spans="32:32" hidden="1">
      <c r="AF123" s="247">
        <v>15</v>
      </c>
    </row>
    <row r="124" spans="32:32" hidden="1">
      <c r="AF124" s="247">
        <v>16</v>
      </c>
    </row>
    <row r="125" spans="32:32" hidden="1">
      <c r="AF125" s="247"/>
    </row>
    <row r="126" spans="32:32" hidden="1">
      <c r="AF126" s="247"/>
    </row>
    <row r="127" spans="32:32" hidden="1">
      <c r="AF127" s="247"/>
    </row>
    <row r="128" spans="32:32" hidden="1">
      <c r="AF128" s="247"/>
    </row>
    <row r="129" spans="32:32" hidden="1">
      <c r="AF129" s="247"/>
    </row>
    <row r="130" spans="32:32" hidden="1"/>
    <row r="131" spans="32:32" hidden="1"/>
    <row r="132" spans="32:32" hidden="1"/>
    <row r="133" spans="32:32" hidden="1"/>
    <row r="134" spans="32:32" hidden="1"/>
    <row r="135" spans="32:32" hidden="1"/>
    <row r="136" spans="32:32" hidden="1"/>
    <row r="137" spans="32:32" hidden="1"/>
    <row r="138" spans="32:32" hidden="1"/>
    <row r="139" spans="32:32" hidden="1"/>
    <row r="140" spans="32:32" hidden="1"/>
    <row r="141" spans="32:32" hidden="1"/>
  </sheetData>
  <mergeCells count="164">
    <mergeCell ref="T20:T21"/>
    <mergeCell ref="AE9:AE10"/>
    <mergeCell ref="AE11:AE12"/>
    <mergeCell ref="AE7:AE8"/>
    <mergeCell ref="T6:V6"/>
    <mergeCell ref="T7:T8"/>
    <mergeCell ref="T9:T10"/>
    <mergeCell ref="T11:T12"/>
    <mergeCell ref="Z7:Z8"/>
    <mergeCell ref="AA7:AA8"/>
    <mergeCell ref="W20:W21"/>
    <mergeCell ref="AA9:AA10"/>
    <mergeCell ref="AC7:AC8"/>
    <mergeCell ref="AC9:AC10"/>
    <mergeCell ref="A1:AE1"/>
    <mergeCell ref="G3:W3"/>
    <mergeCell ref="Z6:AB6"/>
    <mergeCell ref="AB9:AB10"/>
    <mergeCell ref="AB7:AB8"/>
    <mergeCell ref="Z11:Z12"/>
    <mergeCell ref="AA11:AA12"/>
    <mergeCell ref="AE13:AE14"/>
    <mergeCell ref="AC13:AC14"/>
    <mergeCell ref="AD22:AD23"/>
    <mergeCell ref="AD16:AD17"/>
    <mergeCell ref="AD18:AD19"/>
    <mergeCell ref="AE16:AE17"/>
    <mergeCell ref="AE18:AE19"/>
    <mergeCell ref="AE20:AE21"/>
    <mergeCell ref="AD20:AD21"/>
    <mergeCell ref="AA22:AA23"/>
    <mergeCell ref="AB22:AB23"/>
    <mergeCell ref="AC22:AC23"/>
    <mergeCell ref="AA16:AA17"/>
    <mergeCell ref="AB16:AB17"/>
    <mergeCell ref="AC16:AC17"/>
    <mergeCell ref="AC18:AC19"/>
    <mergeCell ref="AE22:AE23"/>
    <mergeCell ref="Z22:Z23"/>
    <mergeCell ref="N22:N23"/>
    <mergeCell ref="T22:T23"/>
    <mergeCell ref="W22:W23"/>
    <mergeCell ref="A22:A23"/>
    <mergeCell ref="B22:B23"/>
    <mergeCell ref="C22:C23"/>
    <mergeCell ref="D22:D23"/>
    <mergeCell ref="E22:E23"/>
    <mergeCell ref="H22:H23"/>
    <mergeCell ref="K22:K23"/>
    <mergeCell ref="Q22:Q23"/>
    <mergeCell ref="Z5:AB5"/>
    <mergeCell ref="AA18:AA19"/>
    <mergeCell ref="AB18:AB19"/>
    <mergeCell ref="Z20:Z21"/>
    <mergeCell ref="AA20:AA21"/>
    <mergeCell ref="AB20:AB21"/>
    <mergeCell ref="AB11:AB12"/>
    <mergeCell ref="C20:C21"/>
    <mergeCell ref="A13:A14"/>
    <mergeCell ref="B13:B14"/>
    <mergeCell ref="E15:G15"/>
    <mergeCell ref="D13:D14"/>
    <mergeCell ref="E13:E14"/>
    <mergeCell ref="A20:A21"/>
    <mergeCell ref="B20:B21"/>
    <mergeCell ref="D20:D21"/>
    <mergeCell ref="E20:E21"/>
    <mergeCell ref="D16:D17"/>
    <mergeCell ref="E16:E17"/>
    <mergeCell ref="C16:C17"/>
    <mergeCell ref="E18:E19"/>
    <mergeCell ref="C18:C19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16:B17"/>
    <mergeCell ref="A18:A19"/>
    <mergeCell ref="B18:B19"/>
    <mergeCell ref="D18:D19"/>
    <mergeCell ref="A16:A17"/>
    <mergeCell ref="C13:C14"/>
    <mergeCell ref="H13:H14"/>
    <mergeCell ref="K13:K14"/>
    <mergeCell ref="E9:E10"/>
    <mergeCell ref="C9:C10"/>
    <mergeCell ref="A11:A12"/>
    <mergeCell ref="A2:AC2"/>
    <mergeCell ref="W4:Y4"/>
    <mergeCell ref="Z4:AC4"/>
    <mergeCell ref="B3:E3"/>
    <mergeCell ref="N9:N10"/>
    <mergeCell ref="N11:N12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N7:N8"/>
    <mergeCell ref="W11:W12"/>
    <mergeCell ref="Z9:Z10"/>
    <mergeCell ref="H11:H12"/>
    <mergeCell ref="K11:K12"/>
    <mergeCell ref="H7:H8"/>
    <mergeCell ref="W7:W8"/>
    <mergeCell ref="Q11:Q12"/>
    <mergeCell ref="N20:N21"/>
    <mergeCell ref="N15:P15"/>
    <mergeCell ref="H15:J15"/>
    <mergeCell ref="K15:M15"/>
    <mergeCell ref="H20:H21"/>
    <mergeCell ref="H18:H19"/>
    <mergeCell ref="K18:K19"/>
    <mergeCell ref="K20:K21"/>
    <mergeCell ref="H16:H17"/>
    <mergeCell ref="K16:K17"/>
    <mergeCell ref="Q16:Q17"/>
    <mergeCell ref="E26:E27"/>
    <mergeCell ref="Z26:Z27"/>
    <mergeCell ref="AA26:AA27"/>
    <mergeCell ref="AB26:AB27"/>
    <mergeCell ref="AC20:AC21"/>
    <mergeCell ref="AC11:AC12"/>
    <mergeCell ref="N13:N14"/>
    <mergeCell ref="N16:N17"/>
    <mergeCell ref="N18:N19"/>
    <mergeCell ref="Z16:Z17"/>
    <mergeCell ref="Z15:AB15"/>
    <mergeCell ref="AA13:AA14"/>
    <mergeCell ref="AB13:AB14"/>
    <mergeCell ref="Z18:Z19"/>
    <mergeCell ref="W15:Y15"/>
    <mergeCell ref="W16:W17"/>
    <mergeCell ref="Z13:Z14"/>
    <mergeCell ref="T13:T14"/>
    <mergeCell ref="Q20:Q21"/>
    <mergeCell ref="W13:W14"/>
    <mergeCell ref="T15:V15"/>
    <mergeCell ref="Q13:Q14"/>
    <mergeCell ref="W18:W19"/>
    <mergeCell ref="T16:T17"/>
    <mergeCell ref="T18:T19"/>
    <mergeCell ref="Q15:S15"/>
    <mergeCell ref="Q18:Q19"/>
    <mergeCell ref="AD7:AD8"/>
    <mergeCell ref="AD9:AD10"/>
    <mergeCell ref="AD11:AD12"/>
    <mergeCell ref="AD13:AD1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HN159"/>
  <sheetViews>
    <sheetView workbookViewId="0">
      <selection activeCell="AN22" sqref="AN22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42" hidden="1" customWidth="1"/>
    <col min="33" max="33" width="6.42578125" style="144" hidden="1" customWidth="1"/>
    <col min="34" max="34" width="5.7109375" style="150" hidden="1" customWidth="1"/>
    <col min="35" max="35" width="5.7109375" style="263" hidden="1" customWidth="1"/>
    <col min="36" max="62" width="9.140625" customWidth="1"/>
    <col min="63" max="64" width="11.42578125" bestFit="1" customWidth="1"/>
    <col min="66" max="66" width="11.42578125" bestFit="1" customWidth="1"/>
    <col min="69" max="69" width="11.28515625" bestFit="1" customWidth="1"/>
    <col min="72" max="72" width="15.85546875" customWidth="1"/>
    <col min="79" max="79" width="17.85546875" customWidth="1"/>
    <col min="88" max="88" width="11.42578125" bestFit="1" customWidth="1"/>
    <col min="89" max="89" width="14" customWidth="1"/>
    <col min="93" max="93" width="12" bestFit="1" customWidth="1"/>
    <col min="98" max="98" width="11" customWidth="1"/>
  </cols>
  <sheetData>
    <row r="1" spans="1:44" ht="30" customHeight="1">
      <c r="A1" s="306" t="s">
        <v>74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143"/>
      <c r="W1" s="143"/>
      <c r="X1" s="143"/>
      <c r="Y1" s="143"/>
      <c r="Z1" s="143"/>
      <c r="AA1" s="143"/>
      <c r="AG1" s="155"/>
      <c r="AH1" s="182"/>
    </row>
    <row r="2" spans="1:44" ht="18">
      <c r="A2" s="353" t="s">
        <v>63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S2" s="1"/>
      <c r="T2" s="1"/>
      <c r="U2" s="1"/>
      <c r="AF2" s="146"/>
      <c r="AG2" s="145"/>
      <c r="AH2" s="158"/>
      <c r="AI2" s="264"/>
      <c r="AJ2" s="36"/>
      <c r="AK2" s="36"/>
      <c r="AL2" s="36"/>
      <c r="AM2" s="36"/>
      <c r="AN2" s="36"/>
      <c r="AO2" s="36"/>
      <c r="AP2" s="36"/>
      <c r="AQ2" s="36"/>
    </row>
    <row r="3" spans="1:44" ht="12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40"/>
      <c r="T3" s="140"/>
      <c r="U3" s="140"/>
      <c r="Y3" s="112">
        <v>0</v>
      </c>
      <c r="AA3" s="1" t="s">
        <v>14</v>
      </c>
      <c r="AB3" s="15"/>
      <c r="AC3" s="152"/>
      <c r="AF3" s="146"/>
      <c r="AG3" s="157"/>
      <c r="AH3" s="158"/>
      <c r="AI3" s="264"/>
      <c r="AJ3" s="36"/>
      <c r="AK3" s="36"/>
      <c r="AL3" s="36"/>
      <c r="AM3" s="36"/>
      <c r="AN3" s="36"/>
      <c r="AO3" s="36"/>
      <c r="AP3" s="36"/>
      <c r="AQ3" s="36"/>
    </row>
    <row r="4" spans="1:44">
      <c r="A4" s="23" t="s">
        <v>64</v>
      </c>
      <c r="B4" s="355" t="s">
        <v>65</v>
      </c>
      <c r="C4" s="355"/>
      <c r="D4" s="355"/>
      <c r="E4" s="355"/>
      <c r="K4" s="44"/>
      <c r="L4" s="44"/>
      <c r="M4" s="44"/>
      <c r="N4" s="44"/>
      <c r="O4" s="8"/>
      <c r="S4" s="44"/>
      <c r="T4" s="8"/>
      <c r="AF4" s="146"/>
      <c r="AG4" s="157"/>
      <c r="AH4" s="70"/>
      <c r="AI4" s="162"/>
      <c r="AJ4" s="36"/>
      <c r="AK4" s="36"/>
      <c r="AL4" s="36"/>
      <c r="AM4" s="36"/>
      <c r="AN4" s="36"/>
      <c r="AO4" s="36"/>
      <c r="AP4" s="36"/>
      <c r="AQ4" s="36"/>
    </row>
    <row r="5" spans="1:44">
      <c r="A5" s="23" t="s">
        <v>66</v>
      </c>
      <c r="B5" s="8" t="s">
        <v>67</v>
      </c>
      <c r="C5" s="8"/>
      <c r="E5" s="309" t="s">
        <v>69</v>
      </c>
      <c r="F5" s="309"/>
      <c r="G5" s="309"/>
      <c r="H5" s="355" t="s">
        <v>75</v>
      </c>
      <c r="I5" s="355"/>
      <c r="J5" s="355"/>
      <c r="K5" s="355"/>
      <c r="L5" s="355"/>
      <c r="M5" s="355"/>
      <c r="N5" s="71"/>
      <c r="O5" s="82" t="s">
        <v>76</v>
      </c>
      <c r="P5" s="71"/>
      <c r="Q5" s="71" t="s">
        <v>50</v>
      </c>
      <c r="S5" s="1"/>
      <c r="T5" s="1"/>
      <c r="U5" s="1"/>
      <c r="AH5" s="158"/>
      <c r="AI5" s="264"/>
      <c r="AJ5" s="36"/>
      <c r="AK5" s="36"/>
      <c r="AL5" s="36"/>
      <c r="AM5" s="36"/>
      <c r="AN5" s="36"/>
      <c r="AO5" s="36"/>
      <c r="AP5" s="36"/>
      <c r="AQ5" s="36"/>
    </row>
    <row r="6" spans="1:44" ht="15.75" customHeight="1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41"/>
      <c r="T6" s="141"/>
      <c r="U6" s="141"/>
      <c r="Z6" s="153"/>
      <c r="AE6" s="160"/>
      <c r="AG6" s="142"/>
      <c r="AH6" s="158"/>
      <c r="AI6" s="264"/>
      <c r="AJ6" s="36"/>
      <c r="AK6" s="36"/>
      <c r="AL6" s="36"/>
      <c r="AM6" s="36"/>
      <c r="AN6" s="36"/>
      <c r="AO6" s="36"/>
      <c r="AP6" s="36"/>
      <c r="AQ6" s="36"/>
    </row>
    <row r="7" spans="1:44" ht="15.75" customHeight="1" thickBot="1">
      <c r="A7" s="309" t="s">
        <v>77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S7" s="227"/>
      <c r="T7" s="227"/>
      <c r="U7" s="227"/>
      <c r="Z7" s="151"/>
      <c r="AA7" s="154"/>
      <c r="AB7" s="88"/>
      <c r="AC7" s="88"/>
      <c r="AG7" s="155"/>
      <c r="AH7" s="158"/>
      <c r="AI7" s="264"/>
      <c r="AJ7" s="36"/>
      <c r="AK7" s="36"/>
      <c r="AL7" s="36"/>
      <c r="AM7" s="36"/>
      <c r="AN7" s="36"/>
      <c r="AO7" s="36"/>
      <c r="AP7" s="36"/>
      <c r="AQ7" s="36"/>
    </row>
    <row r="8" spans="1:44" ht="14.25" customHeight="1" thickTop="1" thickBot="1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1" t="s">
        <v>14</v>
      </c>
      <c r="S8" s="223"/>
      <c r="T8" s="223"/>
      <c r="U8" s="223"/>
      <c r="AH8" s="158"/>
      <c r="AI8" s="264"/>
      <c r="AJ8" s="36"/>
      <c r="AK8" s="36"/>
      <c r="AL8" s="36"/>
      <c r="AM8" s="36"/>
      <c r="AN8" s="36"/>
      <c r="AO8" s="36"/>
      <c r="AP8" s="36"/>
      <c r="AQ8" s="36"/>
    </row>
    <row r="9" spans="1:44" ht="24.95" customHeight="1" thickTop="1" thickBot="1">
      <c r="A9" s="3" t="s">
        <v>71</v>
      </c>
      <c r="B9" s="4" t="s">
        <v>72</v>
      </c>
      <c r="C9" s="7"/>
      <c r="D9" s="6" t="s">
        <v>0</v>
      </c>
      <c r="E9" s="327" t="s">
        <v>78</v>
      </c>
      <c r="F9" s="328"/>
      <c r="G9" s="329"/>
      <c r="H9" s="327" t="s">
        <v>79</v>
      </c>
      <c r="I9" s="328"/>
      <c r="J9" s="329"/>
      <c r="K9" s="327" t="s">
        <v>80</v>
      </c>
      <c r="L9" s="328"/>
      <c r="M9" s="329"/>
      <c r="N9" s="334" t="s">
        <v>81</v>
      </c>
      <c r="O9" s="335"/>
      <c r="P9" s="336"/>
      <c r="Q9" s="5" t="s">
        <v>82</v>
      </c>
      <c r="S9" s="76"/>
      <c r="T9" s="76"/>
      <c r="U9" s="76"/>
      <c r="AD9" s="430">
        <v>0</v>
      </c>
      <c r="AE9" s="430"/>
      <c r="AF9" s="430"/>
      <c r="AG9" s="147" t="s">
        <v>83</v>
      </c>
      <c r="AH9" s="158"/>
      <c r="AI9" s="264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14.25" customHeight="1" thickTop="1" thickBot="1">
      <c r="A10" s="407" t="s">
        <v>51</v>
      </c>
      <c r="B10" s="408" t="s">
        <v>52</v>
      </c>
      <c r="C10" s="409"/>
      <c r="D10" s="383">
        <v>1</v>
      </c>
      <c r="E10" s="360">
        <v>2</v>
      </c>
      <c r="F10" s="24">
        <v>0</v>
      </c>
      <c r="G10" s="25"/>
      <c r="H10" s="360">
        <v>3</v>
      </c>
      <c r="I10" s="24">
        <v>0</v>
      </c>
      <c r="J10" s="25"/>
      <c r="K10" s="400" t="s">
        <v>48</v>
      </c>
      <c r="L10" s="24" t="s">
        <v>47</v>
      </c>
      <c r="M10" s="25"/>
      <c r="N10" s="345">
        <v>0</v>
      </c>
      <c r="O10" s="373">
        <v>0</v>
      </c>
      <c r="P10" s="374">
        <v>0</v>
      </c>
      <c r="Q10" s="376" t="s">
        <v>23</v>
      </c>
      <c r="S10" s="58"/>
      <c r="T10" s="58"/>
      <c r="U10" s="311">
        <v>3</v>
      </c>
      <c r="AA10" s="1">
        <v>1</v>
      </c>
      <c r="AB10" s="79" t="s">
        <v>51</v>
      </c>
      <c r="AC10" s="79" t="s">
        <v>52</v>
      </c>
      <c r="AD10" s="142">
        <v>0</v>
      </c>
      <c r="AE10" s="142">
        <v>0</v>
      </c>
      <c r="AF10" s="142">
        <v>0</v>
      </c>
      <c r="AG10" s="144">
        <v>51.3</v>
      </c>
      <c r="AH10" s="314"/>
      <c r="AI10" s="264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14.25" customHeight="1" thickBot="1">
      <c r="A11" s="390"/>
      <c r="B11" s="391"/>
      <c r="C11" s="392"/>
      <c r="D11" s="384"/>
      <c r="E11" s="321"/>
      <c r="F11" s="29">
        <v>0</v>
      </c>
      <c r="G11" s="28"/>
      <c r="H11" s="321"/>
      <c r="I11" s="29">
        <v>0</v>
      </c>
      <c r="J11" s="28"/>
      <c r="K11" s="385"/>
      <c r="L11" s="29" t="s">
        <v>47</v>
      </c>
      <c r="M11" s="28"/>
      <c r="N11" s="325"/>
      <c r="O11" s="322"/>
      <c r="P11" s="323"/>
      <c r="Q11" s="318"/>
      <c r="S11" s="58"/>
      <c r="T11" s="58"/>
      <c r="U11" s="311"/>
      <c r="Z11" s="143"/>
      <c r="AA11" s="1">
        <v>2</v>
      </c>
      <c r="AB11" s="79" t="s">
        <v>53</v>
      </c>
      <c r="AC11" s="79" t="s">
        <v>54</v>
      </c>
      <c r="AD11" s="142">
        <v>9</v>
      </c>
      <c r="AE11" s="142">
        <v>16</v>
      </c>
      <c r="AF11" s="142">
        <v>0</v>
      </c>
      <c r="AG11" s="144">
        <v>51.2</v>
      </c>
      <c r="AH11" s="314"/>
      <c r="AI11" s="264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14.25" customHeight="1" thickBot="1">
      <c r="A12" s="390" t="s">
        <v>53</v>
      </c>
      <c r="B12" s="391" t="s">
        <v>54</v>
      </c>
      <c r="C12" s="392"/>
      <c r="D12" s="381">
        <v>2</v>
      </c>
      <c r="E12" s="321">
        <v>1</v>
      </c>
      <c r="F12" s="31">
        <v>5</v>
      </c>
      <c r="G12" s="32"/>
      <c r="H12" s="321" t="s">
        <v>48</v>
      </c>
      <c r="I12" s="31" t="s">
        <v>47</v>
      </c>
      <c r="J12" s="32"/>
      <c r="K12" s="385">
        <v>3</v>
      </c>
      <c r="L12" s="31">
        <v>4</v>
      </c>
      <c r="M12" s="32"/>
      <c r="N12" s="395">
        <v>9</v>
      </c>
      <c r="O12" s="397">
        <v>16</v>
      </c>
      <c r="P12" s="393">
        <v>0</v>
      </c>
      <c r="Q12" s="318" t="s">
        <v>21</v>
      </c>
      <c r="S12" s="58"/>
      <c r="T12" s="58"/>
      <c r="U12" s="311">
        <v>1</v>
      </c>
      <c r="Z12" s="143"/>
      <c r="AA12" s="138">
        <v>3</v>
      </c>
      <c r="AB12" s="79" t="s">
        <v>55</v>
      </c>
      <c r="AC12" s="79" t="s">
        <v>56</v>
      </c>
      <c r="AD12" s="142">
        <v>5</v>
      </c>
      <c r="AE12" s="142">
        <v>3</v>
      </c>
      <c r="AF12" s="142">
        <v>0</v>
      </c>
      <c r="AG12" s="144">
        <v>52</v>
      </c>
      <c r="AH12" s="158"/>
      <c r="AI12" s="264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14.25" customHeight="1" thickBot="1">
      <c r="A13" s="390"/>
      <c r="B13" s="391"/>
      <c r="C13" s="392"/>
      <c r="D13" s="384"/>
      <c r="E13" s="321"/>
      <c r="F13" s="29">
        <v>4</v>
      </c>
      <c r="G13" s="30"/>
      <c r="H13" s="321"/>
      <c r="I13" s="29" t="s">
        <v>47</v>
      </c>
      <c r="J13" s="30"/>
      <c r="K13" s="385"/>
      <c r="L13" s="29">
        <v>12</v>
      </c>
      <c r="M13" s="30"/>
      <c r="N13" s="396"/>
      <c r="O13" s="398"/>
      <c r="P13" s="394"/>
      <c r="Q13" s="318"/>
      <c r="S13" s="58"/>
      <c r="T13" s="58"/>
      <c r="U13" s="311"/>
      <c r="Z13" s="143"/>
      <c r="AA13" s="138">
        <v>4</v>
      </c>
      <c r="AB13" s="79" t="s">
        <v>57</v>
      </c>
      <c r="AC13" s="79" t="s">
        <v>46</v>
      </c>
      <c r="AD13" s="142" t="s">
        <v>47</v>
      </c>
      <c r="AE13" s="142" t="s">
        <v>47</v>
      </c>
      <c r="AF13" s="142" t="s">
        <v>47</v>
      </c>
      <c r="AG13" s="144">
        <v>51.6</v>
      </c>
      <c r="AH13" s="158"/>
      <c r="AI13" s="264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14.25" customHeight="1" thickBot="1">
      <c r="A14" s="390" t="s">
        <v>55</v>
      </c>
      <c r="B14" s="391" t="s">
        <v>56</v>
      </c>
      <c r="C14" s="392"/>
      <c r="D14" s="381">
        <v>3</v>
      </c>
      <c r="E14" s="321" t="s">
        <v>48</v>
      </c>
      <c r="F14" s="26" t="s">
        <v>47</v>
      </c>
      <c r="G14" s="33"/>
      <c r="H14" s="321">
        <v>1</v>
      </c>
      <c r="I14" s="26">
        <v>5</v>
      </c>
      <c r="J14" s="33"/>
      <c r="K14" s="385">
        <v>2</v>
      </c>
      <c r="L14" s="26">
        <v>0</v>
      </c>
      <c r="M14" s="33"/>
      <c r="N14" s="395">
        <v>5</v>
      </c>
      <c r="O14" s="397">
        <v>3</v>
      </c>
      <c r="P14" s="393">
        <v>0</v>
      </c>
      <c r="Q14" s="318" t="s">
        <v>22</v>
      </c>
      <c r="S14" s="58"/>
      <c r="T14" s="58"/>
      <c r="U14" s="311">
        <v>2</v>
      </c>
      <c r="Z14" s="143"/>
      <c r="AA14" s="138">
        <v>5</v>
      </c>
      <c r="AB14" s="79" t="s">
        <v>58</v>
      </c>
      <c r="AC14" s="79" t="s">
        <v>59</v>
      </c>
      <c r="AD14" s="142" t="s">
        <v>47</v>
      </c>
      <c r="AE14" s="142" t="s">
        <v>47</v>
      </c>
      <c r="AF14" s="142" t="s">
        <v>47</v>
      </c>
      <c r="AG14" s="144">
        <v>51</v>
      </c>
      <c r="AH14" s="158"/>
      <c r="AI14" s="264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14.25" customHeight="1" thickBot="1">
      <c r="A15" s="390"/>
      <c r="B15" s="391"/>
      <c r="C15" s="392"/>
      <c r="D15" s="384"/>
      <c r="E15" s="321"/>
      <c r="F15" s="266" t="s">
        <v>47</v>
      </c>
      <c r="G15" s="30"/>
      <c r="H15" s="321"/>
      <c r="I15" s="266">
        <v>3</v>
      </c>
      <c r="J15" s="30"/>
      <c r="K15" s="385"/>
      <c r="L15" s="266">
        <v>0</v>
      </c>
      <c r="M15" s="30"/>
      <c r="N15" s="396"/>
      <c r="O15" s="398"/>
      <c r="P15" s="394"/>
      <c r="Q15" s="318"/>
      <c r="S15" s="58"/>
      <c r="T15" s="58"/>
      <c r="U15" s="311"/>
      <c r="Z15" s="143"/>
      <c r="AA15" s="138">
        <v>6</v>
      </c>
      <c r="AB15" s="79" t="s">
        <v>60</v>
      </c>
      <c r="AC15" s="79" t="s">
        <v>56</v>
      </c>
      <c r="AD15" s="142" t="s">
        <v>47</v>
      </c>
      <c r="AE15" s="142" t="s">
        <v>47</v>
      </c>
      <c r="AF15" s="142" t="s">
        <v>47</v>
      </c>
      <c r="AG15" s="144">
        <v>51.2</v>
      </c>
      <c r="AH15" s="158"/>
      <c r="AI15" s="264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14.25" hidden="1" customHeight="1" thickBot="1">
      <c r="A16" s="390" t="s">
        <v>47</v>
      </c>
      <c r="B16" s="391" t="s">
        <v>47</v>
      </c>
      <c r="C16" s="392"/>
      <c r="D16" s="381"/>
      <c r="E16" s="321"/>
      <c r="F16" s="26"/>
      <c r="G16" s="33"/>
      <c r="H16" s="321"/>
      <c r="I16" s="26"/>
      <c r="J16" s="33"/>
      <c r="K16" s="385" t="e">
        <v>#REF!</v>
      </c>
      <c r="L16" s="26"/>
      <c r="M16" s="33"/>
      <c r="N16" s="325" t="s">
        <v>47</v>
      </c>
      <c r="O16" s="322" t="s">
        <v>47</v>
      </c>
      <c r="P16" s="323" t="s">
        <v>47</v>
      </c>
      <c r="Q16" s="318" t="s">
        <v>47</v>
      </c>
      <c r="S16" s="58"/>
      <c r="T16" s="58"/>
      <c r="U16" s="58"/>
      <c r="Z16" s="143"/>
      <c r="AA16" s="138">
        <v>7</v>
      </c>
      <c r="AB16" s="79">
        <v>0</v>
      </c>
      <c r="AC16" s="79">
        <v>0</v>
      </c>
      <c r="AD16" s="142" t="s">
        <v>47</v>
      </c>
      <c r="AE16" s="142" t="s">
        <v>47</v>
      </c>
      <c r="AF16" s="142" t="s">
        <v>47</v>
      </c>
      <c r="AG16" s="144">
        <v>0</v>
      </c>
      <c r="AH16" s="158"/>
      <c r="AI16" s="264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14.25" hidden="1" customHeight="1" thickBot="1">
      <c r="A17" s="404"/>
      <c r="B17" s="405"/>
      <c r="C17" s="406"/>
      <c r="D17" s="382"/>
      <c r="E17" s="386"/>
      <c r="F17" s="29"/>
      <c r="G17" s="30"/>
      <c r="H17" s="386"/>
      <c r="I17" s="29"/>
      <c r="J17" s="30"/>
      <c r="K17" s="387"/>
      <c r="L17" s="29"/>
      <c r="M17" s="30"/>
      <c r="N17" s="450"/>
      <c r="O17" s="388"/>
      <c r="P17" s="389"/>
      <c r="Q17" s="451"/>
      <c r="S17" s="58"/>
      <c r="T17" s="58"/>
      <c r="U17" s="58"/>
      <c r="Z17" s="143"/>
      <c r="AA17" s="138">
        <v>8</v>
      </c>
      <c r="AB17" s="79">
        <v>0</v>
      </c>
      <c r="AC17" s="79">
        <v>0</v>
      </c>
      <c r="AD17" s="142" t="s">
        <v>47</v>
      </c>
      <c r="AE17" s="142" t="s">
        <v>47</v>
      </c>
      <c r="AF17" s="142" t="s">
        <v>47</v>
      </c>
      <c r="AG17" s="144">
        <v>0</v>
      </c>
      <c r="AH17" s="158"/>
      <c r="AI17" s="264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14.25" customHeight="1" thickTop="1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38">
        <v>9</v>
      </c>
      <c r="AB18" s="79">
        <v>0</v>
      </c>
      <c r="AC18" s="79">
        <v>0</v>
      </c>
      <c r="AD18" s="142" t="s">
        <v>47</v>
      </c>
      <c r="AE18" s="142" t="s">
        <v>47</v>
      </c>
      <c r="AF18" s="142" t="s">
        <v>47</v>
      </c>
      <c r="AG18" s="144">
        <v>0</v>
      </c>
      <c r="AH18" s="158"/>
      <c r="AI18" s="264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15.75" customHeight="1">
      <c r="A19" s="309" t="s">
        <v>88</v>
      </c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S19" s="228"/>
      <c r="T19" s="228"/>
      <c r="U19" s="228"/>
      <c r="AA19" s="138">
        <v>10</v>
      </c>
      <c r="AB19" s="79">
        <v>0</v>
      </c>
      <c r="AC19" s="79">
        <v>0</v>
      </c>
      <c r="AD19" s="142" t="s">
        <v>47</v>
      </c>
      <c r="AE19" s="142" t="s">
        <v>47</v>
      </c>
      <c r="AF19" s="142" t="s">
        <v>47</v>
      </c>
      <c r="AG19" s="144">
        <v>0</v>
      </c>
      <c r="AH19" s="158"/>
      <c r="AI19" s="264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14.25" customHeight="1" thickBot="1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38">
        <v>11</v>
      </c>
      <c r="AB20" s="79">
        <v>0</v>
      </c>
      <c r="AC20" s="79">
        <v>0</v>
      </c>
      <c r="AD20" s="142" t="s">
        <v>47</v>
      </c>
      <c r="AE20" s="142" t="s">
        <v>47</v>
      </c>
      <c r="AF20" s="142" t="s">
        <v>47</v>
      </c>
      <c r="AG20" s="144">
        <v>0</v>
      </c>
      <c r="AH20" s="158"/>
      <c r="AI20" s="264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4.95" customHeight="1" thickTop="1" thickBot="1">
      <c r="A21" s="3" t="s">
        <v>71</v>
      </c>
      <c r="B21" s="4" t="s">
        <v>72</v>
      </c>
      <c r="C21" s="7"/>
      <c r="D21" s="6" t="s">
        <v>0</v>
      </c>
      <c r="E21" s="327" t="s">
        <v>78</v>
      </c>
      <c r="F21" s="328"/>
      <c r="G21" s="329"/>
      <c r="H21" s="327" t="s">
        <v>79</v>
      </c>
      <c r="I21" s="328"/>
      <c r="J21" s="329"/>
      <c r="K21" s="327" t="s">
        <v>80</v>
      </c>
      <c r="L21" s="328"/>
      <c r="M21" s="329"/>
      <c r="N21" s="334" t="s">
        <v>81</v>
      </c>
      <c r="O21" s="335"/>
      <c r="P21" s="336"/>
      <c r="Q21" s="5" t="s">
        <v>82</v>
      </c>
      <c r="S21" s="76"/>
      <c r="T21" s="76"/>
      <c r="U21" s="76"/>
      <c r="AA21" s="138">
        <v>12</v>
      </c>
      <c r="AB21" s="79">
        <v>0</v>
      </c>
      <c r="AC21" s="79">
        <v>0</v>
      </c>
      <c r="AD21" s="142" t="s">
        <v>47</v>
      </c>
      <c r="AE21" s="142" t="s">
        <v>47</v>
      </c>
      <c r="AF21" s="142" t="s">
        <v>47</v>
      </c>
      <c r="AG21" s="144">
        <v>0</v>
      </c>
      <c r="AH21" s="158"/>
      <c r="AI21" s="264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14.25" customHeight="1" thickTop="1" thickBot="1">
      <c r="A22" s="407" t="s">
        <v>57</v>
      </c>
      <c r="B22" s="408" t="s">
        <v>46</v>
      </c>
      <c r="C22" s="409"/>
      <c r="D22" s="383">
        <v>4</v>
      </c>
      <c r="E22" s="360">
        <v>5</v>
      </c>
      <c r="F22" s="24">
        <v>5</v>
      </c>
      <c r="G22" s="25"/>
      <c r="H22" s="360">
        <v>6</v>
      </c>
      <c r="I22" s="24">
        <v>5</v>
      </c>
      <c r="J22" s="25"/>
      <c r="K22" s="400" t="s">
        <v>48</v>
      </c>
      <c r="L22" s="24" t="s">
        <v>47</v>
      </c>
      <c r="M22" s="25"/>
      <c r="N22" s="429">
        <v>10</v>
      </c>
      <c r="O22" s="425">
        <v>6</v>
      </c>
      <c r="P22" s="399">
        <v>0</v>
      </c>
      <c r="Q22" s="376" t="s">
        <v>21</v>
      </c>
      <c r="S22" s="58"/>
      <c r="T22" s="58"/>
      <c r="U22" s="311">
        <v>1</v>
      </c>
      <c r="AA22" s="138">
        <v>13</v>
      </c>
      <c r="AB22" s="79">
        <v>0</v>
      </c>
      <c r="AC22" s="79">
        <v>0</v>
      </c>
      <c r="AD22" s="142" t="s">
        <v>47</v>
      </c>
      <c r="AE22" s="142" t="s">
        <v>47</v>
      </c>
      <c r="AF22" s="142" t="s">
        <v>47</v>
      </c>
      <c r="AG22" s="144">
        <v>0</v>
      </c>
      <c r="AH22" s="314"/>
      <c r="AI22" s="264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14.25" customHeight="1" thickBot="1">
      <c r="A23" s="390"/>
      <c r="B23" s="391"/>
      <c r="C23" s="392"/>
      <c r="D23" s="384"/>
      <c r="E23" s="321"/>
      <c r="F23" s="29">
        <v>4</v>
      </c>
      <c r="G23" s="28"/>
      <c r="H23" s="321"/>
      <c r="I23" s="29">
        <v>2</v>
      </c>
      <c r="J23" s="28"/>
      <c r="K23" s="385"/>
      <c r="L23" s="29" t="s">
        <v>47</v>
      </c>
      <c r="M23" s="28"/>
      <c r="N23" s="396"/>
      <c r="O23" s="398"/>
      <c r="P23" s="394"/>
      <c r="Q23" s="318"/>
      <c r="S23" s="58"/>
      <c r="T23" s="58"/>
      <c r="U23" s="311"/>
      <c r="AA23" s="138">
        <v>14</v>
      </c>
      <c r="AB23" s="79">
        <v>0</v>
      </c>
      <c r="AC23" s="79">
        <v>0</v>
      </c>
      <c r="AD23" s="142" t="s">
        <v>47</v>
      </c>
      <c r="AE23" s="142" t="s">
        <v>47</v>
      </c>
      <c r="AF23" s="142" t="s">
        <v>47</v>
      </c>
      <c r="AG23" s="144">
        <v>0</v>
      </c>
      <c r="AH23" s="314"/>
      <c r="AI23" s="264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14.25" customHeight="1" thickBot="1">
      <c r="A24" s="390" t="s">
        <v>58</v>
      </c>
      <c r="B24" s="391" t="s">
        <v>59</v>
      </c>
      <c r="C24" s="392"/>
      <c r="D24" s="381">
        <v>5</v>
      </c>
      <c r="E24" s="321">
        <v>4</v>
      </c>
      <c r="F24" s="31">
        <v>0</v>
      </c>
      <c r="G24" s="32"/>
      <c r="H24" s="321" t="s">
        <v>48</v>
      </c>
      <c r="I24" s="31" t="s">
        <v>47</v>
      </c>
      <c r="J24" s="32"/>
      <c r="K24" s="385">
        <v>6</v>
      </c>
      <c r="L24" s="31">
        <v>5</v>
      </c>
      <c r="M24" s="32"/>
      <c r="N24" s="395">
        <v>5</v>
      </c>
      <c r="O24" s="397">
        <v>4</v>
      </c>
      <c r="P24" s="393">
        <v>0</v>
      </c>
      <c r="Q24" s="318" t="s">
        <v>22</v>
      </c>
      <c r="S24" s="58"/>
      <c r="T24" s="58"/>
      <c r="U24" s="311">
        <v>2</v>
      </c>
      <c r="AA24" s="138">
        <v>15</v>
      </c>
      <c r="AB24" s="79">
        <v>0</v>
      </c>
      <c r="AC24" s="79">
        <v>0</v>
      </c>
      <c r="AD24" s="142" t="s">
        <v>47</v>
      </c>
      <c r="AE24" s="142" t="s">
        <v>47</v>
      </c>
      <c r="AF24" s="142" t="s">
        <v>47</v>
      </c>
      <c r="AG24" s="144">
        <v>0</v>
      </c>
      <c r="AH24" s="222"/>
      <c r="AI24" s="264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14.25" customHeight="1" thickBot="1">
      <c r="A25" s="390"/>
      <c r="B25" s="391"/>
      <c r="C25" s="392"/>
      <c r="D25" s="384"/>
      <c r="E25" s="321"/>
      <c r="F25" s="29">
        <v>0</v>
      </c>
      <c r="G25" s="30"/>
      <c r="H25" s="321"/>
      <c r="I25" s="29" t="s">
        <v>47</v>
      </c>
      <c r="J25" s="30"/>
      <c r="K25" s="385"/>
      <c r="L25" s="29">
        <v>4</v>
      </c>
      <c r="M25" s="30"/>
      <c r="N25" s="396"/>
      <c r="O25" s="398"/>
      <c r="P25" s="394"/>
      <c r="Q25" s="318"/>
      <c r="S25" s="58"/>
      <c r="T25" s="58"/>
      <c r="U25" s="311"/>
      <c r="AA25" s="138">
        <v>16</v>
      </c>
      <c r="AB25" s="79">
        <v>0</v>
      </c>
      <c r="AC25" s="79">
        <v>0</v>
      </c>
      <c r="AD25" s="142" t="s">
        <v>47</v>
      </c>
      <c r="AE25" s="142" t="s">
        <v>47</v>
      </c>
      <c r="AF25" s="142" t="s">
        <v>47</v>
      </c>
      <c r="AG25" s="144">
        <v>0</v>
      </c>
      <c r="AH25" s="222"/>
      <c r="AI25" s="264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14.25" customHeight="1" thickBot="1">
      <c r="A26" s="390" t="s">
        <v>60</v>
      </c>
      <c r="B26" s="391" t="s">
        <v>56</v>
      </c>
      <c r="C26" s="392"/>
      <c r="D26" s="381">
        <v>6</v>
      </c>
      <c r="E26" s="321" t="s">
        <v>48</v>
      </c>
      <c r="F26" s="26" t="s">
        <v>47</v>
      </c>
      <c r="G26" s="33"/>
      <c r="H26" s="321">
        <v>4</v>
      </c>
      <c r="I26" s="26">
        <v>0</v>
      </c>
      <c r="J26" s="33"/>
      <c r="K26" s="385">
        <v>5</v>
      </c>
      <c r="L26" s="26">
        <v>0</v>
      </c>
      <c r="M26" s="33"/>
      <c r="N26" s="395">
        <v>0</v>
      </c>
      <c r="O26" s="397">
        <v>2</v>
      </c>
      <c r="P26" s="393">
        <v>0</v>
      </c>
      <c r="Q26" s="318" t="s">
        <v>23</v>
      </c>
      <c r="S26" s="58"/>
      <c r="T26" s="58"/>
      <c r="U26" s="311">
        <v>3</v>
      </c>
      <c r="X26" s="143"/>
      <c r="AA26" s="138">
        <v>17</v>
      </c>
      <c r="AB26" s="79">
        <v>0</v>
      </c>
      <c r="AC26" s="79">
        <v>0</v>
      </c>
      <c r="AD26" s="142">
        <v>10</v>
      </c>
      <c r="AE26" s="142">
        <v>6</v>
      </c>
      <c r="AF26" s="142">
        <v>0</v>
      </c>
      <c r="AG26" s="144">
        <v>0</v>
      </c>
      <c r="AH26" s="158"/>
      <c r="AI26" s="264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14.25" customHeight="1" thickBot="1">
      <c r="A27" s="390"/>
      <c r="B27" s="391"/>
      <c r="C27" s="392"/>
      <c r="D27" s="384"/>
      <c r="E27" s="321"/>
      <c r="F27" s="266" t="s">
        <v>47</v>
      </c>
      <c r="G27" s="30"/>
      <c r="H27" s="321"/>
      <c r="I27" s="266">
        <v>0</v>
      </c>
      <c r="J27" s="30"/>
      <c r="K27" s="385"/>
      <c r="L27" s="266">
        <v>2</v>
      </c>
      <c r="M27" s="30"/>
      <c r="N27" s="396"/>
      <c r="O27" s="398"/>
      <c r="P27" s="394"/>
      <c r="Q27" s="318"/>
      <c r="R27" s="224"/>
      <c r="S27" s="58"/>
      <c r="T27" s="58"/>
      <c r="U27" s="311"/>
      <c r="V27" s="224"/>
      <c r="X27" s="135"/>
      <c r="AA27" s="138">
        <v>18</v>
      </c>
      <c r="AB27" s="79">
        <v>0</v>
      </c>
      <c r="AC27" s="79">
        <v>0</v>
      </c>
      <c r="AD27" s="142">
        <v>5</v>
      </c>
      <c r="AE27" s="142">
        <v>4</v>
      </c>
      <c r="AF27" s="142">
        <v>0</v>
      </c>
      <c r="AG27" s="144">
        <v>0</v>
      </c>
      <c r="AH27" s="158"/>
      <c r="AI27" s="264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14.25" hidden="1" customHeight="1" thickBot="1">
      <c r="A28" s="390" t="s">
        <v>47</v>
      </c>
      <c r="B28" s="391" t="s">
        <v>47</v>
      </c>
      <c r="C28" s="392"/>
      <c r="D28" s="381"/>
      <c r="E28" s="321"/>
      <c r="F28" s="26"/>
      <c r="G28" s="33"/>
      <c r="H28" s="321"/>
      <c r="I28" s="26"/>
      <c r="J28" s="33"/>
      <c r="K28" s="385" t="e">
        <v>#REF!</v>
      </c>
      <c r="L28" s="26"/>
      <c r="M28" s="33"/>
      <c r="N28" s="325" t="s">
        <v>47</v>
      </c>
      <c r="O28" s="322" t="s">
        <v>47</v>
      </c>
      <c r="P28" s="323" t="s">
        <v>47</v>
      </c>
      <c r="Q28" s="318" t="s">
        <v>47</v>
      </c>
      <c r="R28" s="224"/>
      <c r="S28" s="311" t="s">
        <v>47</v>
      </c>
      <c r="T28" s="311" t="s">
        <v>47</v>
      </c>
      <c r="U28" s="311" t="s">
        <v>47</v>
      </c>
      <c r="V28" s="224"/>
      <c r="X28" s="143"/>
      <c r="AA28" s="138">
        <v>19</v>
      </c>
      <c r="AB28" s="79">
        <v>0</v>
      </c>
      <c r="AC28" s="79">
        <v>0</v>
      </c>
      <c r="AD28" s="142">
        <v>0</v>
      </c>
      <c r="AE28" s="142">
        <v>2</v>
      </c>
      <c r="AF28" s="142">
        <v>0</v>
      </c>
      <c r="AG28" s="144">
        <v>0</v>
      </c>
      <c r="AH28" s="158"/>
      <c r="AI28" s="264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14.25" hidden="1" customHeight="1" thickBot="1">
      <c r="A29" s="404"/>
      <c r="B29" s="405"/>
      <c r="C29" s="406"/>
      <c r="D29" s="382"/>
      <c r="E29" s="386"/>
      <c r="F29" s="29"/>
      <c r="G29" s="30"/>
      <c r="H29" s="386"/>
      <c r="I29" s="29"/>
      <c r="J29" s="30"/>
      <c r="K29" s="387"/>
      <c r="L29" s="29"/>
      <c r="M29" s="30"/>
      <c r="N29" s="450"/>
      <c r="O29" s="388"/>
      <c r="P29" s="389"/>
      <c r="Q29" s="451"/>
      <c r="R29" s="224"/>
      <c r="S29" s="311"/>
      <c r="T29" s="311"/>
      <c r="U29" s="311"/>
      <c r="V29" s="224"/>
      <c r="AA29" s="138">
        <v>20</v>
      </c>
      <c r="AB29" s="79">
        <v>0</v>
      </c>
      <c r="AC29" s="79">
        <v>0</v>
      </c>
      <c r="AD29" s="142" t="s">
        <v>47</v>
      </c>
      <c r="AE29" s="142" t="s">
        <v>47</v>
      </c>
      <c r="AF29" s="142" t="s">
        <v>47</v>
      </c>
      <c r="AG29" s="144">
        <v>0</v>
      </c>
      <c r="AH29" s="158"/>
      <c r="AI29" s="264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14.25" customHeight="1" thickTop="1" thickBot="1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224"/>
      <c r="S30" s="58"/>
      <c r="T30" s="59"/>
      <c r="U30" s="60"/>
      <c r="V30" s="224"/>
      <c r="X30" s="143"/>
      <c r="AA30" s="138">
        <v>21</v>
      </c>
      <c r="AB30" s="79">
        <v>0</v>
      </c>
      <c r="AC30" s="79">
        <v>0</v>
      </c>
      <c r="AD30" s="142" t="s">
        <v>47</v>
      </c>
      <c r="AE30" s="142" t="s">
        <v>47</v>
      </c>
      <c r="AF30" s="142" t="s">
        <v>47</v>
      </c>
      <c r="AG30" s="144">
        <v>0</v>
      </c>
      <c r="AH30" s="158"/>
      <c r="AI30" s="264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14.25" hidden="1" customHeight="1" thickBot="1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39"/>
      <c r="T31" s="67"/>
      <c r="U31" s="68"/>
      <c r="X31" s="135"/>
      <c r="AA31" s="138">
        <v>22</v>
      </c>
      <c r="AB31" s="79">
        <v>0</v>
      </c>
      <c r="AC31" s="79">
        <v>0</v>
      </c>
      <c r="AD31" s="142" t="s">
        <v>47</v>
      </c>
      <c r="AE31" s="142" t="s">
        <v>47</v>
      </c>
      <c r="AF31" s="142" t="s">
        <v>47</v>
      </c>
      <c r="AG31" s="144">
        <v>0</v>
      </c>
    </row>
    <row r="32" spans="1:44" ht="14.25" customHeight="1" thickTop="1" thickBot="1">
      <c r="A32" s="418" t="s">
        <v>89</v>
      </c>
      <c r="B32" s="418"/>
      <c r="C32" s="418"/>
      <c r="D32" s="418"/>
      <c r="E32" s="418"/>
      <c r="F32" s="418"/>
      <c r="G32" s="418"/>
      <c r="H32" s="230"/>
      <c r="I32" s="419" t="s">
        <v>90</v>
      </c>
      <c r="J32" s="420"/>
      <c r="K32" s="420"/>
      <c r="L32" s="420"/>
      <c r="M32" s="420"/>
      <c r="N32" s="420"/>
      <c r="O32" s="420"/>
      <c r="P32" s="420"/>
      <c r="Q32" s="231" t="s">
        <v>91</v>
      </c>
      <c r="S32" s="139"/>
      <c r="T32" s="67"/>
      <c r="U32" s="68"/>
      <c r="X32" s="143"/>
      <c r="AA32" s="138">
        <v>23</v>
      </c>
      <c r="AB32" s="79">
        <v>0</v>
      </c>
      <c r="AC32" s="79">
        <v>0</v>
      </c>
      <c r="AD32" s="142" t="s">
        <v>47</v>
      </c>
      <c r="AE32" s="142" t="s">
        <v>47</v>
      </c>
      <c r="AF32" s="142" t="s">
        <v>47</v>
      </c>
      <c r="AG32" s="144">
        <v>0</v>
      </c>
    </row>
    <row r="33" spans="1:35" ht="14.25" customHeight="1" thickTop="1" thickBo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39"/>
      <c r="T33" s="67"/>
      <c r="U33" s="68"/>
      <c r="AA33" s="138">
        <v>24</v>
      </c>
      <c r="AB33" s="79">
        <v>0</v>
      </c>
      <c r="AC33" s="79">
        <v>0</v>
      </c>
      <c r="AD33" s="142" t="s">
        <v>47</v>
      </c>
      <c r="AE33" s="142" t="s">
        <v>47</v>
      </c>
      <c r="AF33" s="142" t="s">
        <v>47</v>
      </c>
      <c r="AG33" s="144">
        <v>0</v>
      </c>
    </row>
    <row r="34" spans="1:35" ht="14.25" customHeight="1" thickTop="1" thickBot="1">
      <c r="A34" s="421" t="s">
        <v>71</v>
      </c>
      <c r="B34" s="431" t="s">
        <v>72</v>
      </c>
      <c r="C34" s="433"/>
      <c r="D34" s="435" t="s">
        <v>0</v>
      </c>
      <c r="E34" s="379" t="s">
        <v>1</v>
      </c>
      <c r="F34" s="379"/>
      <c r="G34" s="380"/>
      <c r="H34" s="401" t="s">
        <v>68</v>
      </c>
      <c r="I34" s="402"/>
      <c r="J34" s="403"/>
      <c r="K34" s="438" t="s">
        <v>82</v>
      </c>
      <c r="L34" s="439"/>
      <c r="M34" s="46"/>
      <c r="N34" s="66"/>
      <c r="O34" s="67"/>
      <c r="P34" s="68"/>
      <c r="Q34" s="69"/>
      <c r="S34" s="139"/>
      <c r="T34" s="67"/>
      <c r="U34" s="68"/>
      <c r="X34" s="143" t="s">
        <v>47</v>
      </c>
      <c r="Z34" s="143"/>
      <c r="AA34" s="138">
        <v>25</v>
      </c>
      <c r="AB34" s="79">
        <v>0</v>
      </c>
      <c r="AC34" s="79">
        <v>0</v>
      </c>
      <c r="AD34" s="142" t="s">
        <v>47</v>
      </c>
      <c r="AE34" s="142" t="s">
        <v>47</v>
      </c>
      <c r="AF34" s="142" t="s">
        <v>47</v>
      </c>
      <c r="AG34" s="144">
        <v>0</v>
      </c>
    </row>
    <row r="35" spans="1:35" ht="14.25" customHeight="1" thickTop="1" thickBot="1">
      <c r="A35" s="422"/>
      <c r="B35" s="432"/>
      <c r="C35" s="434"/>
      <c r="D35" s="436"/>
      <c r="E35" s="307"/>
      <c r="F35" s="307"/>
      <c r="G35" s="437"/>
      <c r="H35" s="84" t="s">
        <v>13</v>
      </c>
      <c r="I35" s="47" t="s">
        <v>92</v>
      </c>
      <c r="J35" s="74" t="s">
        <v>93</v>
      </c>
      <c r="K35" s="438"/>
      <c r="L35" s="439"/>
      <c r="M35" s="46"/>
      <c r="N35" s="58"/>
      <c r="O35" s="59"/>
      <c r="P35" s="60"/>
      <c r="Q35" s="61"/>
      <c r="S35" s="58"/>
      <c r="T35" s="59"/>
      <c r="U35" s="60"/>
      <c r="X35" s="135"/>
      <c r="Z35" s="143"/>
      <c r="AA35" s="138">
        <v>26</v>
      </c>
      <c r="AB35" s="79">
        <v>0</v>
      </c>
      <c r="AC35" s="79">
        <v>0</v>
      </c>
      <c r="AD35" s="142" t="s">
        <v>47</v>
      </c>
      <c r="AE35" s="142" t="s">
        <v>47</v>
      </c>
      <c r="AF35" s="142" t="s">
        <v>47</v>
      </c>
      <c r="AG35" s="144">
        <v>0</v>
      </c>
    </row>
    <row r="36" spans="1:35" ht="14.25" customHeight="1" thickTop="1" thickBot="1">
      <c r="A36" s="407" t="s">
        <v>51</v>
      </c>
      <c r="B36" s="408" t="s">
        <v>52</v>
      </c>
      <c r="C36" s="442"/>
      <c r="D36" s="444">
        <v>1</v>
      </c>
      <c r="E36" s="332" t="s">
        <v>47</v>
      </c>
      <c r="F36" s="24"/>
      <c r="G36" s="25"/>
      <c r="H36" s="429">
        <v>0</v>
      </c>
      <c r="I36" s="425">
        <v>0</v>
      </c>
      <c r="J36" s="427">
        <v>0</v>
      </c>
      <c r="K36" s="440">
        <v>5</v>
      </c>
      <c r="L36" s="441"/>
      <c r="M36" s="46"/>
      <c r="N36" s="58"/>
      <c r="O36" s="59"/>
      <c r="P36" s="60"/>
      <c r="Q36" s="61"/>
      <c r="S36" s="58"/>
      <c r="T36" s="59"/>
      <c r="U36" s="60"/>
      <c r="X36" s="143" t="s">
        <v>47</v>
      </c>
      <c r="Z36" s="143"/>
      <c r="AA36" s="138">
        <v>27</v>
      </c>
      <c r="AB36" s="79">
        <v>0</v>
      </c>
      <c r="AC36" s="79">
        <v>0</v>
      </c>
      <c r="AD36" s="142" t="s">
        <v>47</v>
      </c>
      <c r="AE36" s="142" t="s">
        <v>47</v>
      </c>
      <c r="AF36" s="142" t="s">
        <v>47</v>
      </c>
      <c r="AG36" s="144">
        <v>0</v>
      </c>
    </row>
    <row r="37" spans="1:35" ht="14.25" customHeight="1" thickBot="1">
      <c r="A37" s="390"/>
      <c r="B37" s="391"/>
      <c r="C37" s="443"/>
      <c r="D37" s="445"/>
      <c r="E37" s="333"/>
      <c r="F37" s="27"/>
      <c r="G37" s="28"/>
      <c r="H37" s="449"/>
      <c r="I37" s="426"/>
      <c r="J37" s="428"/>
      <c r="K37" s="414"/>
      <c r="L37" s="415"/>
      <c r="M37" s="46"/>
      <c r="N37" s="58"/>
      <c r="O37" s="59"/>
      <c r="P37" s="60"/>
      <c r="Q37" s="61"/>
      <c r="S37" s="58"/>
      <c r="T37" s="59"/>
      <c r="U37" s="60"/>
      <c r="Z37" s="143"/>
      <c r="AA37" s="138">
        <v>28</v>
      </c>
      <c r="AB37" s="79">
        <v>0</v>
      </c>
      <c r="AC37" s="79">
        <v>0</v>
      </c>
      <c r="AD37" s="142" t="s">
        <v>47</v>
      </c>
      <c r="AE37" s="142" t="s">
        <v>47</v>
      </c>
      <c r="AF37" s="142" t="s">
        <v>47</v>
      </c>
      <c r="AG37" s="144">
        <v>0</v>
      </c>
    </row>
    <row r="38" spans="1:35" ht="14.25" customHeight="1" thickBot="1">
      <c r="A38" s="390" t="s">
        <v>60</v>
      </c>
      <c r="B38" s="391" t="s">
        <v>56</v>
      </c>
      <c r="C38" s="446"/>
      <c r="D38" s="445">
        <v>6</v>
      </c>
      <c r="E38" s="330" t="s">
        <v>47</v>
      </c>
      <c r="F38" s="31"/>
      <c r="G38" s="32"/>
      <c r="H38" s="423">
        <v>0</v>
      </c>
      <c r="I38" s="410">
        <v>0</v>
      </c>
      <c r="J38" s="412">
        <v>0</v>
      </c>
      <c r="K38" s="414">
        <v>6</v>
      </c>
      <c r="L38" s="415"/>
      <c r="M38" s="46"/>
      <c r="N38" s="58"/>
      <c r="O38" s="59"/>
      <c r="P38" s="60"/>
      <c r="Q38" s="61"/>
      <c r="S38" s="58"/>
      <c r="T38" s="59"/>
      <c r="U38" s="60"/>
      <c r="Z38" s="143"/>
      <c r="AA38" s="138">
        <v>29</v>
      </c>
      <c r="AB38" s="79">
        <v>0</v>
      </c>
      <c r="AC38" s="79">
        <v>0</v>
      </c>
      <c r="AD38" s="142" t="s">
        <v>47</v>
      </c>
      <c r="AE38" s="142" t="s">
        <v>47</v>
      </c>
      <c r="AF38" s="142" t="s">
        <v>47</v>
      </c>
      <c r="AG38" s="144">
        <v>0</v>
      </c>
    </row>
    <row r="39" spans="1:35" ht="14.25" customHeight="1" thickBot="1">
      <c r="A39" s="404"/>
      <c r="B39" s="405"/>
      <c r="C39" s="447"/>
      <c r="D39" s="448"/>
      <c r="E39" s="331"/>
      <c r="F39" s="34"/>
      <c r="G39" s="35"/>
      <c r="H39" s="424"/>
      <c r="I39" s="411"/>
      <c r="J39" s="413"/>
      <c r="K39" s="416"/>
      <c r="L39" s="417"/>
      <c r="M39" s="46"/>
      <c r="N39" s="58"/>
      <c r="O39" s="59"/>
      <c r="P39" s="60"/>
      <c r="Q39" s="61"/>
      <c r="S39" s="58"/>
      <c r="T39" s="59"/>
      <c r="U39" s="60"/>
      <c r="Z39" s="143"/>
      <c r="AA39" s="138">
        <v>30</v>
      </c>
      <c r="AB39" s="79">
        <v>0</v>
      </c>
      <c r="AC39" s="79">
        <v>0</v>
      </c>
      <c r="AD39" s="142" t="s">
        <v>47</v>
      </c>
      <c r="AE39" s="142" t="s">
        <v>47</v>
      </c>
      <c r="AF39" s="142" t="s">
        <v>47</v>
      </c>
      <c r="AG39" s="144">
        <v>0</v>
      </c>
    </row>
    <row r="40" spans="1:35" ht="14.25" customHeight="1" thickTop="1" thickBot="1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43"/>
      <c r="Z40" s="143"/>
      <c r="AA40" s="138">
        <v>31</v>
      </c>
      <c r="AB40" s="79">
        <v>0</v>
      </c>
      <c r="AC40" s="79">
        <v>0</v>
      </c>
      <c r="AD40" s="142" t="s">
        <v>47</v>
      </c>
      <c r="AE40" s="142" t="s">
        <v>47</v>
      </c>
      <c r="AF40" s="142" t="s">
        <v>47</v>
      </c>
      <c r="AG40" s="144">
        <v>0</v>
      </c>
    </row>
    <row r="41" spans="1:35" ht="14.25" hidden="1" customHeight="1" thickBot="1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226">
        <v>32</v>
      </c>
      <c r="AB41" s="79">
        <v>0</v>
      </c>
      <c r="AC41" s="79">
        <v>0</v>
      </c>
      <c r="AD41" s="142">
        <v>0</v>
      </c>
      <c r="AE41" s="142">
        <v>0</v>
      </c>
      <c r="AF41" s="142">
        <v>0</v>
      </c>
      <c r="AG41" s="155">
        <v>0</v>
      </c>
    </row>
    <row r="42" spans="1:35" ht="14.25" customHeight="1" thickTop="1" thickBot="1">
      <c r="A42" s="418" t="s">
        <v>95</v>
      </c>
      <c r="B42" s="418"/>
      <c r="C42" s="418"/>
      <c r="D42" s="418"/>
      <c r="E42" s="418"/>
      <c r="F42" s="418"/>
      <c r="G42" s="418"/>
      <c r="H42" s="230"/>
      <c r="I42" s="420" t="s">
        <v>94</v>
      </c>
      <c r="J42" s="420"/>
      <c r="K42" s="420"/>
      <c r="L42" s="420"/>
      <c r="M42" s="420"/>
      <c r="N42" s="420"/>
      <c r="O42" s="420"/>
      <c r="P42" s="420"/>
      <c r="Q42" s="231" t="s">
        <v>14</v>
      </c>
      <c r="S42" s="139"/>
      <c r="T42" s="67"/>
      <c r="U42" s="68"/>
      <c r="AA42" s="226"/>
      <c r="AB42" s="79"/>
      <c r="AC42" s="79"/>
      <c r="AG42" s="155"/>
    </row>
    <row r="43" spans="1:35" ht="14.25" customHeight="1" thickTop="1" thickBo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39"/>
      <c r="T43" s="67"/>
      <c r="U43" s="68"/>
    </row>
    <row r="44" spans="1:35" ht="14.25" customHeight="1" thickTop="1" thickBot="1">
      <c r="A44" s="421" t="s">
        <v>71</v>
      </c>
      <c r="B44" s="431" t="s">
        <v>72</v>
      </c>
      <c r="C44" s="433"/>
      <c r="D44" s="435" t="s">
        <v>0</v>
      </c>
      <c r="E44" s="379" t="s">
        <v>1</v>
      </c>
      <c r="F44" s="379"/>
      <c r="G44" s="380"/>
      <c r="H44" s="401" t="s">
        <v>68</v>
      </c>
      <c r="I44" s="402"/>
      <c r="J44" s="403"/>
      <c r="K44" s="438" t="s">
        <v>82</v>
      </c>
      <c r="L44" s="439"/>
      <c r="M44" s="46"/>
      <c r="N44" s="66"/>
      <c r="O44" s="67"/>
      <c r="P44" s="68"/>
      <c r="Q44" s="69"/>
      <c r="S44" s="139"/>
      <c r="T44" s="67"/>
      <c r="U44" s="68"/>
      <c r="Y44" s="135"/>
      <c r="Z44" s="135"/>
      <c r="AA44" s="135"/>
      <c r="AB44" s="36"/>
      <c r="AC44" s="158"/>
      <c r="AD44" s="146"/>
      <c r="AE44" s="146"/>
      <c r="AF44" s="146"/>
      <c r="AG44" s="145"/>
      <c r="AH44" s="158"/>
      <c r="AI44" s="264"/>
    </row>
    <row r="45" spans="1:35" ht="14.25" customHeight="1" thickTop="1" thickBot="1">
      <c r="A45" s="422"/>
      <c r="B45" s="432"/>
      <c r="C45" s="434"/>
      <c r="D45" s="436"/>
      <c r="E45" s="307"/>
      <c r="F45" s="307"/>
      <c r="G45" s="437"/>
      <c r="H45" s="84" t="s">
        <v>13</v>
      </c>
      <c r="I45" s="47" t="s">
        <v>92</v>
      </c>
      <c r="J45" s="74" t="s">
        <v>93</v>
      </c>
      <c r="K45" s="438"/>
      <c r="L45" s="439"/>
      <c r="M45" s="46"/>
      <c r="N45" s="58"/>
      <c r="O45" s="59"/>
      <c r="P45" s="60"/>
      <c r="Q45" s="61"/>
      <c r="S45" s="58"/>
      <c r="T45" s="59"/>
      <c r="U45" s="60"/>
      <c r="Y45" s="135"/>
      <c r="Z45" s="135"/>
      <c r="AA45" s="135"/>
      <c r="AB45" s="36"/>
      <c r="AC45" s="158"/>
      <c r="AD45" s="146"/>
      <c r="AE45" s="146"/>
      <c r="AF45" s="146"/>
      <c r="AG45" s="145"/>
      <c r="AH45" s="158"/>
      <c r="AI45" s="264"/>
    </row>
    <row r="46" spans="1:35" ht="14.25" customHeight="1" thickTop="1" thickBot="1">
      <c r="A46" s="407" t="s">
        <v>55</v>
      </c>
      <c r="B46" s="408" t="s">
        <v>56</v>
      </c>
      <c r="C46" s="442"/>
      <c r="D46" s="444">
        <v>3</v>
      </c>
      <c r="E46" s="332" t="s">
        <v>97</v>
      </c>
      <c r="F46" s="24">
        <v>0</v>
      </c>
      <c r="G46" s="25"/>
      <c r="H46" s="429">
        <v>0</v>
      </c>
      <c r="I46" s="425">
        <v>0</v>
      </c>
      <c r="J46" s="427">
        <v>0</v>
      </c>
      <c r="K46" s="440">
        <v>4</v>
      </c>
      <c r="L46" s="441"/>
      <c r="M46" s="46"/>
      <c r="N46" s="58"/>
      <c r="O46" s="59"/>
      <c r="P46" s="87"/>
      <c r="Q46" s="61"/>
      <c r="S46" s="58"/>
      <c r="T46" s="59"/>
      <c r="U46" s="87"/>
      <c r="Y46" s="135"/>
      <c r="Z46" s="135"/>
      <c r="AA46" s="135"/>
      <c r="AB46" s="36"/>
      <c r="AC46" s="158"/>
      <c r="AD46" s="146"/>
      <c r="AE46" s="146"/>
      <c r="AF46" s="146"/>
      <c r="AG46" s="145"/>
      <c r="AH46" s="158"/>
      <c r="AI46" s="264"/>
    </row>
    <row r="47" spans="1:35" ht="14.25" customHeight="1" thickBot="1">
      <c r="A47" s="390"/>
      <c r="B47" s="391"/>
      <c r="C47" s="443"/>
      <c r="D47" s="445"/>
      <c r="E47" s="333"/>
      <c r="F47" s="27">
        <v>0</v>
      </c>
      <c r="G47" s="28"/>
      <c r="H47" s="449"/>
      <c r="I47" s="426"/>
      <c r="J47" s="428"/>
      <c r="K47" s="414"/>
      <c r="L47" s="415"/>
      <c r="M47" s="46"/>
      <c r="N47" s="58"/>
      <c r="O47" s="59"/>
      <c r="P47" s="87"/>
      <c r="Q47" s="61"/>
      <c r="S47" s="58"/>
      <c r="T47" s="59"/>
      <c r="U47" s="87"/>
      <c r="Y47" s="135"/>
      <c r="Z47" s="135"/>
      <c r="AA47" s="135"/>
      <c r="AB47" s="36"/>
      <c r="AC47" s="158"/>
      <c r="AD47" s="146"/>
      <c r="AE47" s="146"/>
      <c r="AF47" s="146"/>
      <c r="AG47" s="145"/>
      <c r="AH47" s="158"/>
      <c r="AI47" s="264"/>
    </row>
    <row r="48" spans="1:35" ht="14.25" customHeight="1" thickBot="1">
      <c r="A48" s="390" t="s">
        <v>58</v>
      </c>
      <c r="B48" s="391" t="s">
        <v>59</v>
      </c>
      <c r="C48" s="446"/>
      <c r="D48" s="445">
        <v>5</v>
      </c>
      <c r="E48" s="330" t="s">
        <v>98</v>
      </c>
      <c r="F48" s="31">
        <v>5</v>
      </c>
      <c r="G48" s="32"/>
      <c r="H48" s="423">
        <v>5</v>
      </c>
      <c r="I48" s="410">
        <v>3</v>
      </c>
      <c r="J48" s="412">
        <v>0</v>
      </c>
      <c r="K48" s="414">
        <v>3</v>
      </c>
      <c r="L48" s="415"/>
      <c r="M48" s="46"/>
      <c r="N48" s="58"/>
      <c r="O48" s="59"/>
      <c r="P48" s="87"/>
      <c r="Q48" s="61"/>
      <c r="S48" s="58"/>
      <c r="T48" s="59"/>
      <c r="U48" s="87"/>
      <c r="Y48" s="135"/>
      <c r="Z48" s="135"/>
      <c r="AA48" s="135"/>
      <c r="AB48" s="36"/>
      <c r="AC48" s="158"/>
      <c r="AD48" s="146"/>
      <c r="AE48" s="146"/>
      <c r="AF48" s="146"/>
      <c r="AG48" s="145"/>
      <c r="AH48" s="158"/>
      <c r="AI48" s="264"/>
    </row>
    <row r="49" spans="1:35" ht="14.25" customHeight="1" thickBot="1">
      <c r="A49" s="404"/>
      <c r="B49" s="405"/>
      <c r="C49" s="447"/>
      <c r="D49" s="448"/>
      <c r="E49" s="331"/>
      <c r="F49" s="34">
        <v>3</v>
      </c>
      <c r="G49" s="35"/>
      <c r="H49" s="424"/>
      <c r="I49" s="411"/>
      <c r="J49" s="413"/>
      <c r="K49" s="416"/>
      <c r="L49" s="417"/>
      <c r="M49" s="46"/>
      <c r="N49" s="58"/>
      <c r="O49" s="59"/>
      <c r="P49" s="87"/>
      <c r="Q49" s="61"/>
      <c r="S49" s="58"/>
      <c r="T49" s="59"/>
      <c r="U49" s="87"/>
      <c r="Y49" s="135"/>
      <c r="Z49" s="135"/>
      <c r="AA49" s="135"/>
      <c r="AB49" s="36"/>
      <c r="AC49" s="158"/>
      <c r="AD49" s="146"/>
      <c r="AE49" s="146"/>
      <c r="AF49" s="146"/>
      <c r="AG49" s="145"/>
      <c r="AH49" s="158"/>
      <c r="AI49" s="264"/>
    </row>
    <row r="50" spans="1:35" ht="14.25" customHeight="1" thickTop="1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35"/>
      <c r="Z50" s="135"/>
      <c r="AA50" s="135"/>
      <c r="AB50" s="158"/>
      <c r="AC50" s="158"/>
      <c r="AD50" s="146"/>
      <c r="AE50" s="146"/>
      <c r="AF50" s="146"/>
      <c r="AG50" s="145"/>
      <c r="AH50" s="158"/>
      <c r="AI50" s="264"/>
    </row>
    <row r="51" spans="1:35" ht="14.25" hidden="1" customHeight="1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35"/>
      <c r="Z51" s="135"/>
      <c r="AA51" s="135"/>
      <c r="AB51" s="36"/>
      <c r="AC51" s="158"/>
      <c r="AD51" s="146"/>
      <c r="AE51" s="146"/>
      <c r="AF51" s="146"/>
      <c r="AG51" s="145"/>
      <c r="AH51" s="158"/>
      <c r="AI51" s="264"/>
    </row>
    <row r="52" spans="1:35" ht="14.25" customHeight="1">
      <c r="A52" s="418" t="s">
        <v>96</v>
      </c>
      <c r="B52" s="418"/>
      <c r="C52" s="418"/>
      <c r="D52" s="418"/>
      <c r="E52" s="418"/>
      <c r="F52" s="418"/>
      <c r="G52" s="418"/>
      <c r="H52" s="230"/>
      <c r="I52" s="230"/>
      <c r="J52" s="230"/>
      <c r="K52" s="230"/>
      <c r="L52" s="46"/>
      <c r="M52" s="46"/>
      <c r="N52" s="58"/>
      <c r="O52" s="59"/>
      <c r="P52" s="60"/>
      <c r="Q52" s="61"/>
      <c r="S52" s="58"/>
      <c r="T52" s="59"/>
      <c r="U52" s="60"/>
      <c r="Y52" s="135"/>
      <c r="Z52" s="135"/>
      <c r="AA52" s="135"/>
      <c r="AB52" s="36"/>
      <c r="AC52" s="158"/>
      <c r="AD52" s="146"/>
      <c r="AE52" s="146"/>
      <c r="AF52" s="146"/>
      <c r="AG52" s="145"/>
      <c r="AH52" s="158"/>
      <c r="AI52" s="264"/>
    </row>
    <row r="53" spans="1:35" ht="14.25" customHeight="1" thickBot="1">
      <c r="A53" s="225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46"/>
      <c r="M53" s="46"/>
      <c r="N53" s="58"/>
      <c r="O53" s="59"/>
      <c r="P53" s="60"/>
      <c r="Q53" s="61"/>
      <c r="S53" s="58"/>
      <c r="T53" s="59"/>
      <c r="U53" s="60"/>
      <c r="Y53" s="135"/>
      <c r="Z53" s="135"/>
      <c r="AA53" s="135"/>
      <c r="AB53" s="36"/>
      <c r="AC53" s="158"/>
      <c r="AD53" s="146"/>
      <c r="AE53" s="146"/>
      <c r="AF53" s="146"/>
      <c r="AG53" s="159"/>
      <c r="AH53" s="158"/>
      <c r="AI53" s="264"/>
    </row>
    <row r="54" spans="1:35" ht="14.25" customHeight="1" thickTop="1" thickBot="1">
      <c r="A54" s="421" t="s">
        <v>71</v>
      </c>
      <c r="B54" s="431" t="s">
        <v>72</v>
      </c>
      <c r="C54" s="433"/>
      <c r="D54" s="435" t="s">
        <v>0</v>
      </c>
      <c r="E54" s="379" t="s">
        <v>1</v>
      </c>
      <c r="F54" s="379"/>
      <c r="G54" s="380"/>
      <c r="H54" s="401" t="s">
        <v>68</v>
      </c>
      <c r="I54" s="402"/>
      <c r="J54" s="403"/>
      <c r="K54" s="438" t="s">
        <v>82</v>
      </c>
      <c r="L54" s="439"/>
      <c r="M54" s="46"/>
      <c r="N54" s="58"/>
      <c r="O54" s="59"/>
      <c r="P54" s="60"/>
      <c r="Q54" s="61"/>
      <c r="S54" s="58"/>
      <c r="T54" s="59"/>
      <c r="U54" s="60"/>
      <c r="Y54" s="135"/>
      <c r="Z54" s="135"/>
      <c r="AA54" s="135"/>
      <c r="AB54" s="36"/>
      <c r="AC54" s="36"/>
      <c r="AD54" s="146"/>
      <c r="AE54" s="146"/>
      <c r="AF54" s="146"/>
      <c r="AG54" s="159"/>
      <c r="AH54" s="158"/>
      <c r="AI54" s="264"/>
    </row>
    <row r="55" spans="1:35" ht="14.25" customHeight="1" thickTop="1" thickBot="1">
      <c r="A55" s="422"/>
      <c r="B55" s="432"/>
      <c r="C55" s="434"/>
      <c r="D55" s="436"/>
      <c r="E55" s="307"/>
      <c r="F55" s="307"/>
      <c r="G55" s="437"/>
      <c r="H55" s="84" t="s">
        <v>13</v>
      </c>
      <c r="I55" s="47" t="s">
        <v>92</v>
      </c>
      <c r="J55" s="74" t="s">
        <v>93</v>
      </c>
      <c r="K55" s="438"/>
      <c r="L55" s="439"/>
      <c r="M55" s="46"/>
      <c r="N55" s="58"/>
      <c r="O55" s="59"/>
      <c r="P55" s="60"/>
      <c r="Q55" s="61"/>
      <c r="S55" s="58"/>
      <c r="T55" s="59"/>
      <c r="U55" s="60"/>
      <c r="Y55" s="135"/>
      <c r="Z55" s="135"/>
      <c r="AA55" s="135"/>
      <c r="AB55" s="36"/>
      <c r="AC55" s="36"/>
      <c r="AD55" s="146"/>
      <c r="AE55" s="146"/>
      <c r="AF55" s="146"/>
      <c r="AG55" s="145"/>
      <c r="AH55" s="158"/>
      <c r="AI55" s="264"/>
    </row>
    <row r="56" spans="1:35" ht="14.25" customHeight="1" thickTop="1" thickBot="1">
      <c r="A56" s="407" t="s">
        <v>53</v>
      </c>
      <c r="B56" s="408" t="s">
        <v>54</v>
      </c>
      <c r="C56" s="442"/>
      <c r="D56" s="444">
        <v>2</v>
      </c>
      <c r="E56" s="332" t="s">
        <v>99</v>
      </c>
      <c r="F56" s="24">
        <v>0</v>
      </c>
      <c r="G56" s="25"/>
      <c r="H56" s="429">
        <v>0</v>
      </c>
      <c r="I56" s="425">
        <v>0</v>
      </c>
      <c r="J56" s="427">
        <v>0</v>
      </c>
      <c r="K56" s="440">
        <v>2</v>
      </c>
      <c r="L56" s="441"/>
      <c r="M56" s="46"/>
      <c r="N56" s="58"/>
      <c r="O56" s="59"/>
      <c r="P56" s="60"/>
      <c r="Q56" s="61"/>
      <c r="S56" s="58"/>
      <c r="T56" s="59"/>
      <c r="U56" s="60"/>
      <c r="Y56" s="135"/>
      <c r="Z56" s="135"/>
      <c r="AA56" s="135"/>
      <c r="AB56" s="36"/>
      <c r="AC56" s="36"/>
      <c r="AD56" s="146"/>
      <c r="AE56" s="146"/>
      <c r="AF56" s="146"/>
      <c r="AG56" s="145"/>
      <c r="AH56" s="158"/>
      <c r="AI56" s="264"/>
    </row>
    <row r="57" spans="1:35" ht="14.25" customHeight="1" thickBot="1">
      <c r="A57" s="390"/>
      <c r="B57" s="391"/>
      <c r="C57" s="443"/>
      <c r="D57" s="445"/>
      <c r="E57" s="333"/>
      <c r="F57" s="27">
        <v>0</v>
      </c>
      <c r="G57" s="28"/>
      <c r="H57" s="449"/>
      <c r="I57" s="426"/>
      <c r="J57" s="428"/>
      <c r="K57" s="414"/>
      <c r="L57" s="415"/>
      <c r="M57" s="46"/>
      <c r="N57" s="58"/>
      <c r="O57" s="59"/>
      <c r="P57" s="60"/>
      <c r="Q57" s="61"/>
      <c r="S57" s="58"/>
      <c r="T57" s="59"/>
      <c r="U57" s="60"/>
      <c r="Y57" s="135"/>
      <c r="Z57" s="135"/>
      <c r="AA57" s="135"/>
      <c r="AB57" s="36"/>
      <c r="AC57" s="36"/>
      <c r="AD57" s="146"/>
      <c r="AE57" s="146"/>
      <c r="AF57" s="146"/>
      <c r="AG57" s="146"/>
      <c r="AH57" s="158"/>
      <c r="AI57" s="264"/>
    </row>
    <row r="58" spans="1:35" ht="14.25" customHeight="1" thickBot="1">
      <c r="A58" s="390" t="s">
        <v>57</v>
      </c>
      <c r="B58" s="391" t="s">
        <v>46</v>
      </c>
      <c r="C58" s="446"/>
      <c r="D58" s="445">
        <v>4</v>
      </c>
      <c r="E58" s="330" t="s">
        <v>100</v>
      </c>
      <c r="F58" s="31">
        <v>5</v>
      </c>
      <c r="G58" s="32"/>
      <c r="H58" s="423">
        <v>5</v>
      </c>
      <c r="I58" s="410">
        <v>4</v>
      </c>
      <c r="J58" s="412">
        <v>0</v>
      </c>
      <c r="K58" s="414">
        <v>1</v>
      </c>
      <c r="L58" s="415"/>
      <c r="M58" s="46"/>
      <c r="N58" s="58"/>
      <c r="O58" s="59"/>
      <c r="P58" s="60"/>
      <c r="Q58" s="61"/>
      <c r="S58" s="58"/>
      <c r="T58" s="59"/>
      <c r="U58" s="60"/>
      <c r="Y58" s="135"/>
      <c r="Z58" s="135"/>
      <c r="AA58" s="135"/>
      <c r="AB58" s="36"/>
      <c r="AC58" s="36"/>
      <c r="AD58" s="146"/>
      <c r="AE58" s="146"/>
      <c r="AF58" s="146"/>
      <c r="AG58" s="146"/>
      <c r="AH58" s="158"/>
      <c r="AI58" s="264"/>
    </row>
    <row r="59" spans="1:35" ht="14.25" customHeight="1" thickBot="1">
      <c r="A59" s="404"/>
      <c r="B59" s="405"/>
      <c r="C59" s="447"/>
      <c r="D59" s="448"/>
      <c r="E59" s="331"/>
      <c r="F59" s="34">
        <v>4</v>
      </c>
      <c r="G59" s="35"/>
      <c r="H59" s="424"/>
      <c r="I59" s="411"/>
      <c r="J59" s="413"/>
      <c r="K59" s="416"/>
      <c r="L59" s="417"/>
      <c r="M59" s="46"/>
      <c r="N59" s="58"/>
      <c r="O59" s="59"/>
      <c r="P59" s="60"/>
      <c r="Q59" s="61"/>
      <c r="S59" s="58"/>
      <c r="T59" s="59"/>
      <c r="U59" s="60"/>
      <c r="Y59" s="135"/>
      <c r="Z59" s="135"/>
      <c r="AA59" s="135"/>
      <c r="AB59" s="36"/>
      <c r="AC59" s="36"/>
      <c r="AD59" s="146"/>
      <c r="AE59" s="146"/>
      <c r="AF59" s="146"/>
      <c r="AG59" s="146"/>
      <c r="AH59" s="158"/>
      <c r="AI59" s="264"/>
    </row>
    <row r="60" spans="1:35" ht="14.25" customHeight="1" thickTop="1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35"/>
      <c r="Z60" s="135"/>
      <c r="AA60" s="135"/>
      <c r="AB60" s="36"/>
      <c r="AC60" s="36"/>
      <c r="AD60" s="146"/>
      <c r="AE60" s="146"/>
      <c r="AF60" s="146"/>
      <c r="AG60" s="146"/>
      <c r="AH60" s="158"/>
      <c r="AI60" s="264"/>
    </row>
    <row r="61" spans="1:35" ht="14.25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35"/>
      <c r="Z61" s="135"/>
      <c r="AA61" s="135"/>
      <c r="AB61" s="36"/>
      <c r="AC61" s="36"/>
      <c r="AD61" s="146"/>
      <c r="AE61" s="146"/>
      <c r="AF61" s="146"/>
      <c r="AG61" s="146"/>
      <c r="AH61" s="158"/>
      <c r="AI61" s="264"/>
    </row>
    <row r="62" spans="1:35" ht="14.25" customHeight="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35"/>
      <c r="Z62" s="135"/>
      <c r="AA62" s="135"/>
      <c r="AB62" s="36"/>
      <c r="AC62" s="36"/>
      <c r="AD62" s="146"/>
      <c r="AE62" s="146"/>
      <c r="AF62" s="146"/>
      <c r="AG62" s="146"/>
      <c r="AH62" s="158"/>
      <c r="AI62" s="264"/>
    </row>
    <row r="63" spans="1:35" ht="14.25" customHeight="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35"/>
      <c r="Z63" s="135"/>
      <c r="AA63" s="135"/>
      <c r="AB63" s="36"/>
      <c r="AC63" s="36"/>
      <c r="AD63" s="146"/>
      <c r="AE63" s="146"/>
      <c r="AF63" s="146"/>
      <c r="AG63" s="146"/>
      <c r="AH63" s="158"/>
      <c r="AI63" s="264"/>
    </row>
    <row r="64" spans="1:35" ht="14.25" customHeight="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35"/>
      <c r="Z64" s="135"/>
      <c r="AA64" s="135"/>
      <c r="AB64" s="36"/>
      <c r="AC64" s="36"/>
      <c r="AD64" s="146"/>
      <c r="AE64" s="146"/>
      <c r="AF64" s="146"/>
      <c r="AG64" s="146"/>
      <c r="AH64" s="158"/>
      <c r="AI64" s="264"/>
    </row>
    <row r="65" spans="1:77" ht="14.25" customHeight="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35"/>
      <c r="Z65" s="135"/>
      <c r="AA65" s="135"/>
      <c r="AB65" s="36"/>
      <c r="AC65" s="36"/>
      <c r="AD65" s="146"/>
      <c r="AE65" s="146"/>
      <c r="AF65" s="146"/>
      <c r="AG65" s="146"/>
      <c r="AH65" s="158"/>
      <c r="AI65" s="264"/>
    </row>
    <row r="66" spans="1:77" ht="14.25" hidden="1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35"/>
      <c r="Z66" s="135"/>
      <c r="AA66" s="135"/>
      <c r="AB66" s="36"/>
      <c r="AC66" s="36"/>
      <c r="AD66" s="146"/>
      <c r="AE66" s="146"/>
      <c r="AF66" s="146"/>
      <c r="AG66" s="146"/>
      <c r="AH66" s="158"/>
      <c r="AI66" s="264"/>
    </row>
    <row r="67" spans="1:77" ht="14.25" hidden="1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35"/>
      <c r="Z67" s="135"/>
      <c r="AA67" s="135"/>
      <c r="AB67" s="36"/>
      <c r="AC67" s="36"/>
      <c r="AD67" s="146"/>
      <c r="AE67" s="146"/>
      <c r="AF67" s="146"/>
      <c r="AG67" s="146"/>
      <c r="AH67" s="158"/>
      <c r="AI67" s="264"/>
    </row>
    <row r="68" spans="1:77" ht="12.75" hidden="1" customHeigh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35"/>
      <c r="Z68" s="135"/>
      <c r="AA68" s="135"/>
      <c r="AB68" s="36"/>
      <c r="AC68" s="36"/>
      <c r="AD68" s="146"/>
      <c r="AE68" s="146"/>
      <c r="AF68" s="146"/>
      <c r="AG68" s="146"/>
      <c r="AH68" s="158"/>
      <c r="AI68" s="264"/>
    </row>
    <row r="69" spans="1:77" ht="12.75" hidden="1" customHeight="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35"/>
      <c r="Z69" s="135"/>
      <c r="AA69" s="135"/>
      <c r="AB69" s="36"/>
      <c r="AC69" s="36"/>
      <c r="AD69" s="146"/>
      <c r="AE69" s="146"/>
      <c r="AF69" s="146"/>
      <c r="AG69" s="146"/>
      <c r="AH69" s="158"/>
      <c r="AI69" s="264"/>
      <c r="BK69" s="274" t="s">
        <v>30</v>
      </c>
      <c r="BL69" s="274" t="s">
        <v>28</v>
      </c>
      <c r="BM69" s="274" t="s">
        <v>29</v>
      </c>
    </row>
    <row r="70" spans="1:77" hidden="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35"/>
      <c r="Z70" s="135"/>
      <c r="AA70" s="135"/>
      <c r="AB70" s="36"/>
      <c r="AC70" s="36"/>
      <c r="AD70" s="146"/>
      <c r="AE70" s="146"/>
      <c r="AF70" s="146"/>
      <c r="AG70" s="146"/>
      <c r="AH70" s="158"/>
      <c r="AI70" s="264"/>
      <c r="BK70" s="274">
        <v>0</v>
      </c>
      <c r="BL70" s="274">
        <v>1</v>
      </c>
      <c r="BM70" s="274">
        <v>0</v>
      </c>
    </row>
    <row r="71" spans="1:77" hidden="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35"/>
      <c r="Z71" s="135"/>
      <c r="AA71" s="135"/>
      <c r="AB71" s="36"/>
      <c r="AC71" s="36"/>
      <c r="AD71" s="146"/>
      <c r="AE71" s="146"/>
      <c r="AF71" s="146"/>
      <c r="AG71" s="146"/>
      <c r="AH71" s="158"/>
      <c r="AI71" s="264"/>
      <c r="BK71" s="274"/>
      <c r="BL71" s="274"/>
      <c r="BM71" s="274"/>
    </row>
    <row r="72" spans="1:77" hidden="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275"/>
      <c r="V72" s="275"/>
      <c r="W72" s="275"/>
      <c r="X72" s="275"/>
      <c r="Y72" s="279"/>
      <c r="Z72" s="279"/>
      <c r="AA72" s="279"/>
      <c r="AB72" s="36"/>
      <c r="AC72" s="36"/>
      <c r="AD72" s="146"/>
      <c r="AE72" s="146"/>
      <c r="AF72" s="146"/>
      <c r="AG72" s="146"/>
      <c r="AH72" s="277"/>
      <c r="AI72" s="277"/>
      <c r="BK72" s="274"/>
      <c r="BL72" s="274"/>
      <c r="BM72" s="274"/>
    </row>
    <row r="73" spans="1:77" hidden="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35"/>
      <c r="Z73" s="135"/>
      <c r="AA73" s="135"/>
      <c r="AB73" s="36"/>
      <c r="AC73" s="36"/>
      <c r="AD73" s="146"/>
      <c r="AE73" s="146"/>
      <c r="AF73" s="146"/>
      <c r="AG73" s="146"/>
      <c r="AH73" s="158"/>
      <c r="AI73" s="264"/>
    </row>
    <row r="74" spans="1:77" hidden="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275"/>
      <c r="V74" s="275"/>
      <c r="W74" s="275"/>
      <c r="X74" s="275"/>
      <c r="Y74" s="279"/>
      <c r="Z74" s="279"/>
      <c r="AA74" s="279"/>
      <c r="AB74" s="36"/>
      <c r="AC74" s="36"/>
      <c r="AD74" s="146"/>
      <c r="AE74" s="146"/>
      <c r="AF74" s="146"/>
      <c r="AG74" s="146"/>
      <c r="AH74" s="277"/>
      <c r="AI74" s="277"/>
      <c r="BL74" s="452" t="s">
        <v>32</v>
      </c>
      <c r="BM74" s="452"/>
      <c r="BN74" s="452"/>
      <c r="BO74" s="452"/>
      <c r="BP74" s="452"/>
      <c r="BW74" s="281" t="s">
        <v>38</v>
      </c>
      <c r="BX74" s="280">
        <v>1</v>
      </c>
      <c r="BY74" s="280">
        <v>1</v>
      </c>
    </row>
    <row r="75" spans="1:77" hidden="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275"/>
      <c r="V75" s="275"/>
      <c r="W75" s="275"/>
      <c r="X75" s="275"/>
      <c r="Y75" s="279"/>
      <c r="Z75" s="279"/>
      <c r="AA75" s="279"/>
      <c r="AB75" s="36"/>
      <c r="AC75" s="36"/>
      <c r="AD75" s="146"/>
      <c r="AE75" s="146"/>
      <c r="AF75" s="146"/>
      <c r="AG75" s="146"/>
      <c r="AH75" s="277"/>
      <c r="AI75" s="277"/>
      <c r="BK75" s="313" t="s">
        <v>0</v>
      </c>
      <c r="BL75" s="313" t="s">
        <v>84</v>
      </c>
      <c r="BM75" s="313" t="s">
        <v>85</v>
      </c>
      <c r="BN75" s="313" t="s">
        <v>86</v>
      </c>
      <c r="BO75" s="313" t="s">
        <v>87</v>
      </c>
      <c r="BP75" s="313" t="s">
        <v>39</v>
      </c>
      <c r="BQ75" s="313" t="s">
        <v>34</v>
      </c>
      <c r="BW75" s="281" t="s">
        <v>38</v>
      </c>
      <c r="BX75" s="280">
        <v>6</v>
      </c>
      <c r="BY75" s="280">
        <v>1</v>
      </c>
    </row>
    <row r="76" spans="1:77" hidden="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275"/>
      <c r="V76" s="275"/>
      <c r="W76" s="275"/>
      <c r="X76" s="275"/>
      <c r="Y76" s="279"/>
      <c r="Z76" s="279"/>
      <c r="AA76" s="279"/>
      <c r="AB76" s="36"/>
      <c r="AC76" s="36"/>
      <c r="AD76" s="146"/>
      <c r="AE76" s="146"/>
      <c r="AF76" s="146"/>
      <c r="AG76" s="146"/>
      <c r="AH76" s="277"/>
      <c r="AI76" s="277"/>
      <c r="BK76" s="313"/>
      <c r="BL76" s="313"/>
      <c r="BM76" s="313"/>
      <c r="BN76" s="313"/>
      <c r="BO76" s="313"/>
      <c r="BP76" s="313"/>
      <c r="BQ76" s="313"/>
      <c r="BW76" s="281" t="s">
        <v>37</v>
      </c>
      <c r="BX76" s="280">
        <v>3</v>
      </c>
      <c r="BY76" s="280">
        <v>2</v>
      </c>
    </row>
    <row r="77" spans="1:77" hidden="1">
      <c r="Y77" s="135"/>
      <c r="Z77" s="135"/>
      <c r="AA77" s="135"/>
      <c r="AB77" s="36"/>
      <c r="AC77" s="36"/>
      <c r="AD77" s="146"/>
      <c r="AE77" s="146"/>
      <c r="AF77" s="146"/>
      <c r="AG77" s="146"/>
      <c r="AH77" s="158"/>
      <c r="AI77" s="264"/>
      <c r="BK77" s="313"/>
      <c r="BL77" s="313"/>
      <c r="BM77" s="313"/>
      <c r="BN77" s="313"/>
      <c r="BO77" s="313"/>
      <c r="BP77" s="313"/>
      <c r="BQ77" s="313"/>
      <c r="BW77" s="281" t="s">
        <v>37</v>
      </c>
      <c r="BX77" s="280">
        <v>5</v>
      </c>
      <c r="BY77" s="280">
        <v>2</v>
      </c>
    </row>
    <row r="78" spans="1:77" ht="12.75" hidden="1" customHeight="1">
      <c r="Y78" s="135"/>
      <c r="Z78" s="135"/>
      <c r="AA78" s="135"/>
      <c r="AB78" s="36"/>
      <c r="AC78" s="36"/>
      <c r="AD78" s="146"/>
      <c r="AE78" s="146"/>
      <c r="AF78" s="146"/>
      <c r="AG78" s="146"/>
      <c r="AH78" s="158"/>
      <c r="AI78" s="264"/>
      <c r="BK78" s="313"/>
      <c r="BL78" s="313"/>
      <c r="BM78" s="313"/>
      <c r="BN78" s="313"/>
      <c r="BO78" s="313"/>
      <c r="BP78" s="313"/>
      <c r="BQ78" s="313"/>
      <c r="BW78" s="281" t="s">
        <v>36</v>
      </c>
      <c r="BX78" s="280">
        <v>2</v>
      </c>
      <c r="BY78" s="280">
        <v>4</v>
      </c>
    </row>
    <row r="79" spans="1:77" hidden="1">
      <c r="Y79" s="135"/>
      <c r="Z79" s="135"/>
      <c r="AA79" s="135"/>
      <c r="AB79" s="36"/>
      <c r="AC79" s="36"/>
      <c r="AD79" s="146"/>
      <c r="AE79" s="146"/>
      <c r="AF79" s="146"/>
      <c r="AG79" s="146"/>
      <c r="AH79" s="158"/>
      <c r="AI79" s="264"/>
      <c r="BK79" s="313"/>
      <c r="BL79" s="313"/>
      <c r="BM79" s="313"/>
      <c r="BN79" s="313"/>
      <c r="BO79" s="313"/>
      <c r="BP79" s="313"/>
      <c r="BQ79" s="313"/>
      <c r="BW79" s="281" t="s">
        <v>36</v>
      </c>
      <c r="BX79" s="280">
        <v>4</v>
      </c>
      <c r="BY79" s="280">
        <v>4</v>
      </c>
    </row>
    <row r="80" spans="1:77" hidden="1">
      <c r="Y80" s="135"/>
      <c r="Z80" s="135"/>
      <c r="AA80" s="135"/>
      <c r="AB80" s="36"/>
      <c r="AC80" s="36"/>
      <c r="AD80" s="146"/>
      <c r="AE80" s="146"/>
      <c r="AF80" s="146"/>
      <c r="AG80" s="146"/>
      <c r="AH80" s="158"/>
      <c r="AI80" s="264"/>
      <c r="BK80" s="286">
        <v>1</v>
      </c>
      <c r="BL80" s="274">
        <v>0</v>
      </c>
      <c r="BM80" s="274">
        <v>0</v>
      </c>
      <c r="BN80" s="274">
        <v>0</v>
      </c>
      <c r="BO80" s="274">
        <v>0</v>
      </c>
      <c r="BP80" s="274">
        <v>0</v>
      </c>
      <c r="BQ80" s="274">
        <v>0</v>
      </c>
    </row>
    <row r="81" spans="4:222" hidden="1">
      <c r="Y81" s="135"/>
      <c r="Z81" s="135"/>
      <c r="AA81" s="135"/>
      <c r="AB81" s="36"/>
      <c r="AC81" s="36"/>
      <c r="AD81" s="146"/>
      <c r="AE81" s="146"/>
      <c r="AF81" s="146"/>
      <c r="AG81" s="146"/>
      <c r="AH81" s="158"/>
      <c r="AI81" s="264"/>
      <c r="BK81" s="286">
        <v>2</v>
      </c>
      <c r="BL81" s="274">
        <v>0</v>
      </c>
      <c r="BM81" s="274">
        <v>0</v>
      </c>
      <c r="BN81" s="274">
        <v>0</v>
      </c>
      <c r="BO81" s="274">
        <v>0</v>
      </c>
      <c r="BP81" s="274">
        <v>0</v>
      </c>
      <c r="BQ81" s="274">
        <v>0</v>
      </c>
    </row>
    <row r="82" spans="4:222" hidden="1">
      <c r="Y82" s="135"/>
      <c r="Z82" s="135"/>
      <c r="AA82" s="135"/>
      <c r="AB82" s="36"/>
      <c r="AC82" s="36"/>
      <c r="AD82" s="146"/>
      <c r="AE82" s="146"/>
      <c r="AF82" s="146"/>
      <c r="AG82" s="146"/>
      <c r="AH82" s="158"/>
      <c r="AI82" s="264"/>
      <c r="BK82" s="286">
        <v>3</v>
      </c>
      <c r="BL82" s="274">
        <v>0</v>
      </c>
      <c r="BM82" s="274">
        <v>0</v>
      </c>
      <c r="BN82" s="274">
        <v>0</v>
      </c>
      <c r="BO82" s="274">
        <v>0</v>
      </c>
      <c r="BP82" s="274">
        <v>0</v>
      </c>
      <c r="BQ82" s="274">
        <v>0</v>
      </c>
    </row>
    <row r="83" spans="4:222" hidden="1">
      <c r="Y83" s="135"/>
      <c r="Z83" s="135"/>
      <c r="AA83" s="135"/>
      <c r="AB83" s="36"/>
      <c r="AC83" s="36"/>
      <c r="AD83" s="146"/>
      <c r="AE83" s="146"/>
      <c r="AF83" s="146"/>
      <c r="AG83" s="146"/>
      <c r="AH83" s="158"/>
      <c r="AI83" s="264"/>
      <c r="BK83" s="286">
        <v>4</v>
      </c>
      <c r="BL83" s="274">
        <v>0</v>
      </c>
      <c r="BM83" s="274">
        <v>0</v>
      </c>
      <c r="BN83" s="274">
        <v>0</v>
      </c>
      <c r="BO83" s="274">
        <v>0</v>
      </c>
      <c r="BP83" s="274">
        <v>0</v>
      </c>
      <c r="BQ83" s="274">
        <v>0</v>
      </c>
    </row>
    <row r="84" spans="4:222" hidden="1">
      <c r="Y84" s="135"/>
      <c r="Z84" s="135"/>
      <c r="AA84" s="135"/>
      <c r="AB84" s="36"/>
      <c r="AC84" s="36"/>
      <c r="AD84" s="146"/>
      <c r="AE84" s="146"/>
      <c r="AF84" s="146"/>
      <c r="AG84" s="146"/>
      <c r="AH84" s="158"/>
      <c r="AI84" s="264"/>
      <c r="BK84" s="286">
        <v>5</v>
      </c>
      <c r="BL84" s="274">
        <v>0</v>
      </c>
      <c r="BM84" s="274">
        <v>0</v>
      </c>
      <c r="BN84" s="274">
        <v>0</v>
      </c>
      <c r="BO84" s="274">
        <v>0</v>
      </c>
      <c r="BP84" s="274">
        <v>0</v>
      </c>
      <c r="BQ84" s="274">
        <v>0</v>
      </c>
      <c r="DC84" s="305" t="s">
        <v>43</v>
      </c>
      <c r="DD84" s="305"/>
    </row>
    <row r="85" spans="4:222" hidden="1">
      <c r="Y85" s="135"/>
      <c r="Z85" s="135"/>
      <c r="AA85" s="135"/>
      <c r="AB85" s="36"/>
      <c r="AC85" s="36"/>
      <c r="AD85" s="146"/>
      <c r="AE85" s="146"/>
      <c r="AF85" s="146"/>
      <c r="AG85" s="146"/>
      <c r="AH85" s="158"/>
      <c r="AI85" s="264"/>
      <c r="BK85" s="286">
        <v>6</v>
      </c>
      <c r="BL85" s="274">
        <v>0</v>
      </c>
      <c r="BM85" s="274">
        <v>0</v>
      </c>
      <c r="BN85" s="274">
        <v>0</v>
      </c>
      <c r="BO85" s="274">
        <v>0</v>
      </c>
      <c r="BP85" s="274">
        <v>0</v>
      </c>
      <c r="BQ85" s="274">
        <v>0</v>
      </c>
      <c r="DC85" s="305" t="s">
        <v>44</v>
      </c>
      <c r="DD85" s="305"/>
    </row>
    <row r="86" spans="4:222" hidden="1">
      <c r="R86" s="275"/>
      <c r="V86" s="275"/>
      <c r="W86" s="275"/>
      <c r="X86" s="275"/>
      <c r="Y86" s="279"/>
      <c r="Z86" s="279"/>
      <c r="AA86" s="279"/>
      <c r="AB86" s="36"/>
      <c r="AC86" s="36"/>
      <c r="AD86" s="146"/>
      <c r="AE86" s="146"/>
      <c r="AF86" s="146"/>
      <c r="AG86" s="146"/>
      <c r="AH86" s="277"/>
      <c r="AI86" s="277"/>
      <c r="BL86" s="274"/>
      <c r="BM86" s="274"/>
      <c r="BN86" s="274"/>
      <c r="BO86" s="274"/>
      <c r="BP86" s="274"/>
      <c r="DC86" s="289" t="s">
        <v>91</v>
      </c>
      <c r="DD86" s="288">
        <v>0</v>
      </c>
    </row>
    <row r="87" spans="4:222" hidden="1">
      <c r="R87" s="275"/>
      <c r="V87" s="275"/>
      <c r="W87" s="275"/>
      <c r="X87" s="275"/>
      <c r="Y87" s="279"/>
      <c r="Z87" s="279"/>
      <c r="AA87" s="279"/>
      <c r="AB87" s="36"/>
      <c r="AC87" s="36"/>
      <c r="AD87" s="146"/>
      <c r="AE87" s="146"/>
      <c r="AF87" s="146"/>
      <c r="AG87" s="146"/>
      <c r="AH87" s="277"/>
      <c r="AI87" s="277"/>
      <c r="AJ87" s="311"/>
      <c r="AK87" s="311"/>
      <c r="AL87" s="311"/>
      <c r="AM87" s="311"/>
      <c r="AN87" s="311"/>
      <c r="AO87" s="311"/>
      <c r="AP87" s="311"/>
      <c r="AQ87" s="311"/>
      <c r="AR87" s="311"/>
      <c r="AS87" s="311"/>
      <c r="AT87" s="311"/>
      <c r="AU87" s="311"/>
      <c r="AV87" s="311"/>
      <c r="AW87" s="311"/>
      <c r="AX87" s="311"/>
      <c r="AY87" s="311"/>
      <c r="AZ87" s="311"/>
      <c r="BA87" s="311"/>
      <c r="BB87" s="311"/>
      <c r="BC87" s="311"/>
      <c r="BD87" s="311"/>
      <c r="BE87" s="311"/>
      <c r="BF87" s="311"/>
      <c r="BG87" s="311"/>
      <c r="BH87" s="311"/>
      <c r="BI87" s="311"/>
      <c r="BJ87" s="311"/>
      <c r="BK87" s="311"/>
      <c r="BL87" s="311"/>
      <c r="BM87" s="311"/>
      <c r="BN87" s="311"/>
      <c r="BO87" s="311"/>
      <c r="BP87" s="311"/>
      <c r="BQ87" s="311"/>
      <c r="BS87" s="452" t="s">
        <v>31</v>
      </c>
      <c r="BT87" s="452"/>
      <c r="BU87" s="452"/>
      <c r="BV87" s="452"/>
      <c r="BW87" s="452"/>
      <c r="BX87" s="452"/>
      <c r="BY87" s="452"/>
      <c r="CB87" s="311" t="s">
        <v>33</v>
      </c>
      <c r="CC87" s="311"/>
      <c r="CD87" s="311"/>
      <c r="CE87" s="311"/>
      <c r="CF87" s="311"/>
      <c r="CG87" s="311"/>
      <c r="CH87" s="311"/>
      <c r="CI87" s="311"/>
      <c r="CJ87" s="58"/>
      <c r="CK87" s="58"/>
      <c r="CL87" s="58"/>
      <c r="CM87" s="58"/>
      <c r="CN87" s="58"/>
      <c r="CO87" s="58"/>
      <c r="CP87" s="58"/>
      <c r="CQ87" s="58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8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8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8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8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8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8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8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8"/>
      <c r="GR87" s="58"/>
      <c r="GS87" s="58"/>
      <c r="GT87" s="58"/>
      <c r="GU87" s="58"/>
      <c r="GV87" s="58"/>
      <c r="GW87" s="58"/>
      <c r="GX87" s="58"/>
      <c r="GY87" s="58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</row>
    <row r="88" spans="4:222" ht="12.75" hidden="1" customHeight="1">
      <c r="D88"/>
      <c r="R88"/>
      <c r="V88"/>
      <c r="W88"/>
      <c r="X88"/>
      <c r="Y88" s="135"/>
      <c r="Z88" s="135"/>
      <c r="AA88" s="135"/>
      <c r="AB88" s="36"/>
      <c r="AC88" s="36"/>
      <c r="AD88" s="146"/>
      <c r="AE88" s="146"/>
      <c r="AF88" s="146"/>
      <c r="AG88" s="146"/>
      <c r="AH88" s="158"/>
      <c r="AI88" s="264"/>
      <c r="BK88" s="313" t="s">
        <v>0</v>
      </c>
      <c r="BL88" s="313" t="s">
        <v>84</v>
      </c>
      <c r="BM88" s="313" t="s">
        <v>85</v>
      </c>
      <c r="BN88" s="313" t="s">
        <v>86</v>
      </c>
      <c r="BO88" s="313" t="s">
        <v>87</v>
      </c>
      <c r="BP88" s="313" t="s">
        <v>39</v>
      </c>
      <c r="BQ88" s="313" t="s">
        <v>25</v>
      </c>
      <c r="BR88" s="313" t="s">
        <v>26</v>
      </c>
      <c r="BS88" s="454" t="s">
        <v>1</v>
      </c>
      <c r="BT88" s="457" t="s">
        <v>1</v>
      </c>
      <c r="BU88" s="456" t="s">
        <v>84</v>
      </c>
      <c r="BV88" s="313" t="s">
        <v>85</v>
      </c>
      <c r="BW88" s="313" t="s">
        <v>86</v>
      </c>
      <c r="BX88" s="313" t="s">
        <v>87</v>
      </c>
      <c r="BY88" s="313" t="s">
        <v>39</v>
      </c>
      <c r="BZ88" s="454" t="s">
        <v>34</v>
      </c>
      <c r="CA88" s="457" t="s">
        <v>1</v>
      </c>
      <c r="CB88" s="276"/>
      <c r="CC88" s="277"/>
      <c r="CD88" s="455" t="s">
        <v>0</v>
      </c>
      <c r="CE88" s="455" t="s">
        <v>84</v>
      </c>
      <c r="CF88" s="455" t="s">
        <v>85</v>
      </c>
      <c r="CG88" s="455" t="s">
        <v>86</v>
      </c>
      <c r="CH88" s="455" t="s">
        <v>87</v>
      </c>
      <c r="CI88" s="455" t="s">
        <v>39</v>
      </c>
      <c r="CJ88" s="455" t="s">
        <v>34</v>
      </c>
      <c r="CK88" s="287">
        <v>10000000000</v>
      </c>
      <c r="CL88" s="287"/>
      <c r="CM88" s="279"/>
      <c r="CN88" s="279"/>
      <c r="CO88" s="279"/>
      <c r="CP88" s="279"/>
      <c r="CQ88" s="279"/>
      <c r="CR88" s="277"/>
      <c r="CS88" s="277"/>
      <c r="CT88" s="283"/>
      <c r="CU88" s="283"/>
      <c r="CV88" s="283"/>
      <c r="CW88" s="277"/>
      <c r="CX88" s="277"/>
      <c r="CY88" s="277"/>
      <c r="CZ88" s="283"/>
      <c r="DA88" s="277"/>
      <c r="DB88" s="277"/>
      <c r="DC88" s="277"/>
      <c r="DG88" s="452" t="s">
        <v>41</v>
      </c>
      <c r="DH88" s="452"/>
      <c r="DI88" s="452"/>
      <c r="DU88" s="78"/>
      <c r="DV88" s="78"/>
      <c r="DW88" s="78"/>
      <c r="EH88" s="274"/>
      <c r="EI88" s="274"/>
      <c r="EJ88" s="274"/>
      <c r="EK88" s="274"/>
      <c r="EL88" s="274"/>
      <c r="EM88" s="274"/>
      <c r="EN88" s="274"/>
      <c r="EO88" s="274"/>
      <c r="EP88" s="274"/>
      <c r="EQ88" s="274"/>
      <c r="ER88" s="274"/>
      <c r="ES88" s="274"/>
      <c r="ET88" s="274">
        <v>1</v>
      </c>
      <c r="EU88" s="274">
        <v>0</v>
      </c>
      <c r="EX88" s="274"/>
      <c r="FB88" s="274"/>
      <c r="FC88" s="274"/>
      <c r="FE88" s="156"/>
      <c r="FH88" s="274"/>
      <c r="FI88" s="274"/>
      <c r="FJ88" s="274"/>
      <c r="FK88" s="274">
        <v>0</v>
      </c>
      <c r="FM88" s="274">
        <v>99</v>
      </c>
      <c r="FO88" s="274">
        <v>1</v>
      </c>
      <c r="FQ88" s="274">
        <v>1</v>
      </c>
      <c r="FR88" s="274">
        <v>0</v>
      </c>
      <c r="HH88" s="313">
        <v>0</v>
      </c>
      <c r="HI88" s="313">
        <v>0</v>
      </c>
      <c r="HJ88" s="313">
        <v>0</v>
      </c>
      <c r="HK88" s="313">
        <v>0</v>
      </c>
      <c r="HL88" s="313">
        <v>0</v>
      </c>
      <c r="HM88" s="313">
        <v>0</v>
      </c>
      <c r="HN88" s="313">
        <v>23</v>
      </c>
    </row>
    <row r="89" spans="4:222" hidden="1">
      <c r="D89"/>
      <c r="R89"/>
      <c r="V89"/>
      <c r="W89"/>
      <c r="X89"/>
      <c r="Y89" s="135"/>
      <c r="Z89" s="135"/>
      <c r="AA89" s="135"/>
      <c r="AB89" s="36"/>
      <c r="AC89" s="36"/>
      <c r="AD89" s="146"/>
      <c r="AE89" s="146"/>
      <c r="AF89" s="146"/>
      <c r="AG89" s="145"/>
      <c r="AH89" s="158"/>
      <c r="AI89" s="264"/>
      <c r="BK89" s="313"/>
      <c r="BL89" s="313"/>
      <c r="BM89" s="313"/>
      <c r="BN89" s="313"/>
      <c r="BO89" s="313"/>
      <c r="BP89" s="313"/>
      <c r="BQ89" s="313"/>
      <c r="BR89" s="313"/>
      <c r="BS89" s="454"/>
      <c r="BT89" s="457"/>
      <c r="BU89" s="456"/>
      <c r="BV89" s="313"/>
      <c r="BW89" s="313"/>
      <c r="BX89" s="313"/>
      <c r="BY89" s="313"/>
      <c r="BZ89" s="454"/>
      <c r="CA89" s="457"/>
      <c r="CB89" s="276"/>
      <c r="CC89" s="277"/>
      <c r="CD89" s="455"/>
      <c r="CE89" s="455"/>
      <c r="CF89" s="455"/>
      <c r="CG89" s="455"/>
      <c r="CH89" s="455"/>
      <c r="CI89" s="455"/>
      <c r="CJ89" s="455"/>
      <c r="CK89" s="279"/>
      <c r="CL89" s="279"/>
      <c r="CM89" s="279"/>
      <c r="CN89" s="279"/>
      <c r="CO89" s="279"/>
      <c r="CP89" s="279"/>
      <c r="CQ89" s="279"/>
      <c r="CR89" s="277"/>
      <c r="CS89" s="277"/>
      <c r="CT89" s="283"/>
      <c r="CU89" s="283"/>
      <c r="CV89" s="283"/>
      <c r="CW89" s="277"/>
      <c r="CX89" s="277"/>
      <c r="CY89" s="277"/>
      <c r="CZ89" s="283"/>
      <c r="DA89" s="277"/>
      <c r="DB89" s="277"/>
      <c r="DC89" s="277"/>
      <c r="DU89" s="78"/>
      <c r="DV89" s="78"/>
      <c r="DW89" s="78"/>
      <c r="EH89" s="274"/>
      <c r="EI89" s="274"/>
      <c r="EJ89" s="274"/>
      <c r="EK89" s="274"/>
      <c r="EL89" s="274"/>
      <c r="EM89" s="274"/>
      <c r="EN89" s="274"/>
      <c r="EO89" s="274"/>
      <c r="EP89" s="274"/>
      <c r="EQ89" s="274"/>
      <c r="ER89" s="274"/>
      <c r="ES89" s="274"/>
      <c r="ET89" s="274">
        <v>2</v>
      </c>
      <c r="EU89" s="274">
        <v>0</v>
      </c>
      <c r="EX89" s="274"/>
      <c r="FB89" s="274"/>
      <c r="FC89" s="274"/>
      <c r="FE89" s="156"/>
      <c r="FH89" s="274"/>
      <c r="FI89" s="274"/>
      <c r="FJ89" s="274"/>
      <c r="FK89" s="274">
        <v>0</v>
      </c>
      <c r="FM89" s="274">
        <v>99</v>
      </c>
      <c r="FO89" s="274">
        <v>3</v>
      </c>
      <c r="FQ89" s="274">
        <v>2</v>
      </c>
      <c r="FR89" s="274">
        <v>0</v>
      </c>
      <c r="HH89" s="313"/>
      <c r="HI89" s="313"/>
      <c r="HJ89" s="313"/>
      <c r="HK89" s="313"/>
      <c r="HL89" s="313"/>
      <c r="HM89" s="313"/>
      <c r="HN89" s="313"/>
    </row>
    <row r="90" spans="4:222" hidden="1">
      <c r="D90"/>
      <c r="R90"/>
      <c r="V90"/>
      <c r="W90"/>
      <c r="X90"/>
      <c r="Y90" s="135"/>
      <c r="Z90" s="135"/>
      <c r="AA90" s="135"/>
      <c r="AB90" s="36"/>
      <c r="AC90" s="36"/>
      <c r="AD90" s="146"/>
      <c r="AE90" s="146"/>
      <c r="AF90" s="146"/>
      <c r="AG90" s="145"/>
      <c r="AH90" s="158"/>
      <c r="AI90" s="264"/>
      <c r="BK90" s="313"/>
      <c r="BL90" s="313"/>
      <c r="BM90" s="313"/>
      <c r="BN90" s="313"/>
      <c r="BO90" s="313"/>
      <c r="BP90" s="313"/>
      <c r="BQ90" s="313"/>
      <c r="BR90" s="313"/>
      <c r="BS90" s="454"/>
      <c r="BT90" s="457"/>
      <c r="BU90" s="456"/>
      <c r="BV90" s="313"/>
      <c r="BW90" s="313"/>
      <c r="BX90" s="313"/>
      <c r="BY90" s="313"/>
      <c r="BZ90" s="454"/>
      <c r="CA90" s="457"/>
      <c r="CB90" s="276"/>
      <c r="CC90" s="277"/>
      <c r="CD90" s="455"/>
      <c r="CE90" s="455"/>
      <c r="CF90" s="455"/>
      <c r="CG90" s="455"/>
      <c r="CH90" s="455"/>
      <c r="CI90" s="455"/>
      <c r="CJ90" s="455"/>
      <c r="CK90" s="279"/>
      <c r="CL90" s="279"/>
      <c r="CM90" s="279"/>
      <c r="CN90" s="279"/>
      <c r="CO90" s="279"/>
      <c r="CP90" s="279"/>
      <c r="CQ90" s="279"/>
      <c r="CR90" s="277"/>
      <c r="CS90" s="277"/>
      <c r="CT90" s="283"/>
      <c r="CU90" s="283"/>
      <c r="CV90" s="283"/>
      <c r="CW90" s="282">
        <v>10000</v>
      </c>
      <c r="CX90" s="277"/>
      <c r="CY90" s="277"/>
      <c r="CZ90" s="283"/>
      <c r="DA90" s="277"/>
      <c r="DB90" s="277"/>
      <c r="DC90" s="277"/>
      <c r="DG90" s="280" t="s">
        <v>30</v>
      </c>
      <c r="DH90" s="280" t="s">
        <v>28</v>
      </c>
      <c r="DI90" s="280" t="s">
        <v>29</v>
      </c>
      <c r="DK90" s="280" t="s">
        <v>42</v>
      </c>
      <c r="DU90" s="78"/>
      <c r="DV90" s="78"/>
      <c r="DW90" s="78"/>
      <c r="EH90" s="274"/>
      <c r="EI90" s="274"/>
      <c r="EJ90" s="274"/>
      <c r="EK90" s="274"/>
      <c r="EL90" s="274"/>
      <c r="EM90" s="274"/>
      <c r="EN90" s="274"/>
      <c r="EO90" s="274"/>
      <c r="EP90" s="274"/>
      <c r="EQ90" s="274"/>
      <c r="ER90" s="274"/>
      <c r="ES90" s="274"/>
      <c r="ET90" s="274">
        <v>3</v>
      </c>
      <c r="EU90" s="274">
        <v>0</v>
      </c>
      <c r="EX90" s="274"/>
      <c r="FB90" s="274"/>
      <c r="FC90" s="274"/>
      <c r="FE90" s="156"/>
      <c r="FH90" s="274"/>
      <c r="FI90" s="274"/>
      <c r="FJ90" s="274"/>
      <c r="FK90" s="274">
        <v>0</v>
      </c>
      <c r="FM90" s="274">
        <v>99</v>
      </c>
      <c r="FO90" s="274">
        <v>5</v>
      </c>
      <c r="FQ90" s="274">
        <v>3</v>
      </c>
      <c r="FR90" s="274">
        <v>0</v>
      </c>
      <c r="HH90" s="313"/>
      <c r="HI90" s="313"/>
      <c r="HJ90" s="313"/>
      <c r="HK90" s="313"/>
      <c r="HL90" s="313"/>
      <c r="HM90" s="313"/>
      <c r="HN90" s="313"/>
    </row>
    <row r="91" spans="4:222" hidden="1">
      <c r="D91"/>
      <c r="R91"/>
      <c r="V91"/>
      <c r="W91"/>
      <c r="X91"/>
      <c r="Y91" s="135"/>
      <c r="Z91" s="135"/>
      <c r="AA91" s="135"/>
      <c r="AB91" s="36"/>
      <c r="AC91" s="36"/>
      <c r="AD91" s="146"/>
      <c r="AE91" s="146"/>
      <c r="AF91" s="146"/>
      <c r="AG91" s="145"/>
      <c r="AH91" s="158"/>
      <c r="AI91" s="264"/>
      <c r="BK91" s="313"/>
      <c r="BL91" s="313"/>
      <c r="BM91" s="313"/>
      <c r="BN91" s="313"/>
      <c r="BO91" s="313"/>
      <c r="BP91" s="313"/>
      <c r="BQ91" s="313"/>
      <c r="BR91" s="313"/>
      <c r="BS91" s="454"/>
      <c r="BT91" s="457"/>
      <c r="BU91" s="456"/>
      <c r="BV91" s="313"/>
      <c r="BW91" s="313"/>
      <c r="BX91" s="313"/>
      <c r="BY91" s="313"/>
      <c r="BZ91" s="454"/>
      <c r="CA91" s="457"/>
      <c r="CB91" s="220"/>
      <c r="CC91" s="55"/>
      <c r="CD91" s="455"/>
      <c r="CE91" s="455"/>
      <c r="CF91" s="455"/>
      <c r="CG91" s="455"/>
      <c r="CH91" s="455"/>
      <c r="CI91" s="455"/>
      <c r="CJ91" s="455"/>
      <c r="CK91" s="279"/>
      <c r="CL91" s="279"/>
      <c r="CM91" s="279"/>
      <c r="CN91" s="279"/>
      <c r="CO91" s="279"/>
      <c r="CP91" s="279"/>
      <c r="CQ91" s="279"/>
      <c r="CR91" s="277"/>
      <c r="CS91" s="277"/>
      <c r="CT91" s="283"/>
      <c r="CU91" s="283"/>
      <c r="CV91" s="283"/>
      <c r="CW91" s="277"/>
      <c r="CX91" s="277"/>
      <c r="CY91" s="277"/>
      <c r="CZ91" s="283"/>
      <c r="DA91" s="277"/>
      <c r="DB91" s="277"/>
      <c r="DC91" s="314" t="s">
        <v>40</v>
      </c>
      <c r="DD91" s="314"/>
      <c r="DG91" s="280">
        <v>0</v>
      </c>
      <c r="DH91" s="280">
        <v>1</v>
      </c>
      <c r="DI91" s="280">
        <v>0</v>
      </c>
      <c r="DU91" s="78"/>
      <c r="DV91" s="78"/>
      <c r="DW91" s="78"/>
      <c r="EH91" s="274"/>
      <c r="EI91" s="274"/>
      <c r="EJ91" s="274"/>
      <c r="EK91" s="274"/>
      <c r="EL91" s="274"/>
      <c r="EM91" s="274"/>
      <c r="EN91" s="274"/>
      <c r="EO91" s="274"/>
      <c r="EP91" s="274"/>
      <c r="EQ91" s="274"/>
      <c r="ER91" s="274"/>
      <c r="ES91" s="274"/>
      <c r="ET91" s="274">
        <v>4</v>
      </c>
      <c r="EU91" s="274">
        <v>0</v>
      </c>
      <c r="EX91" s="274"/>
      <c r="FB91" s="274"/>
      <c r="FC91" s="274"/>
      <c r="FE91" s="156"/>
      <c r="FH91" s="274"/>
      <c r="FI91" s="274"/>
      <c r="FJ91" s="274"/>
      <c r="FK91" s="274">
        <v>0</v>
      </c>
      <c r="FM91" s="274">
        <v>99</v>
      </c>
      <c r="FO91" s="274">
        <v>33</v>
      </c>
      <c r="FQ91" s="274">
        <v>0</v>
      </c>
      <c r="FR91" s="274">
        <v>0</v>
      </c>
      <c r="HH91" s="313"/>
      <c r="HI91" s="313"/>
      <c r="HJ91" s="313"/>
      <c r="HK91" s="313"/>
      <c r="HL91" s="313"/>
      <c r="HM91" s="313"/>
      <c r="HN91" s="313"/>
    </row>
    <row r="92" spans="4:222" hidden="1">
      <c r="D92"/>
      <c r="R92"/>
      <c r="V92"/>
      <c r="W92"/>
      <c r="X92"/>
      <c r="Y92" s="135"/>
      <c r="Z92" s="135"/>
      <c r="AA92" s="135"/>
      <c r="AB92" s="36"/>
      <c r="AC92" s="36"/>
      <c r="AD92" s="146"/>
      <c r="AE92" s="146"/>
      <c r="AF92" s="146"/>
      <c r="AG92" s="145"/>
      <c r="AH92" s="158"/>
      <c r="AI92" s="264"/>
      <c r="BK92" s="313"/>
      <c r="BL92" s="313"/>
      <c r="BM92" s="313"/>
      <c r="BN92" s="313"/>
      <c r="BO92" s="313"/>
      <c r="BP92" s="313"/>
      <c r="BQ92" s="313"/>
      <c r="BR92" s="313"/>
      <c r="BS92" s="454"/>
      <c r="BT92" s="457"/>
      <c r="BU92" s="456"/>
      <c r="BV92" s="313"/>
      <c r="BW92" s="313"/>
      <c r="BX92" s="313"/>
      <c r="BY92" s="313"/>
      <c r="BZ92" s="454"/>
      <c r="CA92" s="457"/>
      <c r="CB92" s="276"/>
      <c r="CC92" s="277">
        <v>999</v>
      </c>
      <c r="CD92" s="455"/>
      <c r="CE92" s="455"/>
      <c r="CF92" s="455"/>
      <c r="CG92" s="455"/>
      <c r="CH92" s="455"/>
      <c r="CI92" s="455"/>
      <c r="CJ92" s="455"/>
      <c r="CK92" s="315" t="s">
        <v>8</v>
      </c>
      <c r="CL92" s="315"/>
      <c r="CM92" s="279"/>
      <c r="CN92" s="279"/>
      <c r="CO92" s="279" t="s">
        <v>20</v>
      </c>
      <c r="CP92" s="279"/>
      <c r="CQ92" s="279"/>
      <c r="CR92" s="283" t="s">
        <v>0</v>
      </c>
      <c r="CS92" s="283" t="s">
        <v>35</v>
      </c>
      <c r="CT92" s="283"/>
      <c r="CU92" s="283"/>
      <c r="CV92" s="283"/>
      <c r="CW92" s="283" t="s">
        <v>8</v>
      </c>
      <c r="CX92" s="283" t="s">
        <v>6</v>
      </c>
      <c r="CY92" s="283" t="s">
        <v>7</v>
      </c>
      <c r="CZ92" s="283" t="s">
        <v>0</v>
      </c>
      <c r="DA92" s="283" t="s">
        <v>35</v>
      </c>
      <c r="DB92" s="277"/>
      <c r="DC92" s="277"/>
      <c r="DE92" s="280" t="s">
        <v>18</v>
      </c>
      <c r="DU92" s="78"/>
      <c r="DV92" s="78"/>
      <c r="DW92" s="78"/>
      <c r="EH92" s="274"/>
      <c r="EI92" s="274"/>
      <c r="EJ92" s="274"/>
      <c r="EK92" s="274"/>
      <c r="EL92" s="274"/>
      <c r="EM92" s="274"/>
      <c r="EN92" s="274"/>
      <c r="EO92" s="274"/>
      <c r="EP92" s="274"/>
      <c r="EQ92" s="274"/>
      <c r="ER92" s="274"/>
      <c r="ES92" s="274"/>
      <c r="ET92" s="274">
        <v>5</v>
      </c>
      <c r="EU92" s="274">
        <v>0</v>
      </c>
      <c r="EX92" s="274"/>
      <c r="FB92" s="274"/>
      <c r="FC92" s="274"/>
      <c r="FE92" s="156"/>
      <c r="FH92" s="274"/>
      <c r="FI92" s="274"/>
      <c r="FJ92" s="274"/>
      <c r="FK92" s="274">
        <v>0</v>
      </c>
      <c r="FM92" s="274">
        <v>99</v>
      </c>
      <c r="FO92" s="274">
        <v>35</v>
      </c>
      <c r="FQ92" s="274" t="s">
        <v>47</v>
      </c>
      <c r="FR92" s="274">
        <v>0</v>
      </c>
      <c r="HH92" s="313"/>
      <c r="HI92" s="313"/>
      <c r="HJ92" s="313"/>
      <c r="HK92" s="313"/>
      <c r="HL92" s="313"/>
      <c r="HM92" s="313"/>
      <c r="HN92" s="313"/>
    </row>
    <row r="93" spans="4:222" hidden="1">
      <c r="BK93" s="274">
        <v>1</v>
      </c>
      <c r="BL93" s="274">
        <v>0</v>
      </c>
      <c r="BM93" s="274">
        <v>0</v>
      </c>
      <c r="BN93" s="274">
        <v>0</v>
      </c>
      <c r="BO93" s="274">
        <v>0</v>
      </c>
      <c r="BP93" s="274">
        <v>0</v>
      </c>
      <c r="BQ93" s="274">
        <v>5</v>
      </c>
      <c r="BR93" s="274">
        <v>1</v>
      </c>
      <c r="BS93" s="284" t="s">
        <v>101</v>
      </c>
      <c r="BT93" s="157">
        <v>10000000000</v>
      </c>
      <c r="BU93" s="285">
        <v>0</v>
      </c>
      <c r="BV93" s="274">
        <v>0</v>
      </c>
      <c r="BW93" s="274">
        <v>0</v>
      </c>
      <c r="BX93" s="274">
        <v>0</v>
      </c>
      <c r="BY93" s="274">
        <v>0</v>
      </c>
      <c r="BZ93" s="278">
        <v>0</v>
      </c>
      <c r="CA93" s="283">
        <v>10000000000</v>
      </c>
      <c r="CB93" s="276">
        <v>1</v>
      </c>
      <c r="CC93" s="274">
        <v>1</v>
      </c>
      <c r="CD93" s="274">
        <v>1</v>
      </c>
      <c r="CE93" s="274">
        <v>0</v>
      </c>
      <c r="CF93" s="274">
        <v>0</v>
      </c>
      <c r="CG93" s="274">
        <v>0</v>
      </c>
      <c r="CH93" s="274">
        <v>0</v>
      </c>
      <c r="CI93" s="274">
        <v>0</v>
      </c>
      <c r="CJ93" s="274">
        <v>1</v>
      </c>
      <c r="CK93" s="453">
        <v>50050000001</v>
      </c>
      <c r="CL93" s="305"/>
      <c r="CM93" s="274">
        <v>11</v>
      </c>
      <c r="CO93">
        <v>81070620004</v>
      </c>
      <c r="CP93" s="274">
        <v>11</v>
      </c>
      <c r="CQ93" s="274">
        <v>8</v>
      </c>
      <c r="CR93" s="274">
        <v>4</v>
      </c>
      <c r="CS93" s="274">
        <v>1</v>
      </c>
      <c r="CT93" s="280"/>
      <c r="CU93" s="280"/>
      <c r="CV93" s="280"/>
      <c r="CW93">
        <v>10401</v>
      </c>
      <c r="CX93">
        <v>10106</v>
      </c>
      <c r="CY93" s="280">
        <v>5</v>
      </c>
      <c r="CZ93" s="280">
        <v>1</v>
      </c>
      <c r="DA93" s="280">
        <v>6</v>
      </c>
      <c r="DC93" s="280" t="s">
        <v>36</v>
      </c>
      <c r="DD93" s="280">
        <v>2</v>
      </c>
      <c r="DE93" s="280">
        <v>2</v>
      </c>
      <c r="DK93" s="280">
        <v>2</v>
      </c>
    </row>
    <row r="94" spans="4:222" hidden="1">
      <c r="BK94" s="274">
        <v>2</v>
      </c>
      <c r="BL94" s="274">
        <v>9</v>
      </c>
      <c r="BM94" s="274">
        <v>16</v>
      </c>
      <c r="BN94" s="274">
        <v>1</v>
      </c>
      <c r="BO94" s="274">
        <v>0</v>
      </c>
      <c r="BP94" s="274">
        <v>0</v>
      </c>
      <c r="BQ94" s="274">
        <v>7</v>
      </c>
      <c r="BR94" s="274">
        <v>0</v>
      </c>
      <c r="BS94" s="284" t="s">
        <v>101</v>
      </c>
      <c r="BT94" s="157">
        <v>10000000000</v>
      </c>
      <c r="BU94" s="285">
        <v>0</v>
      </c>
      <c r="BV94" s="274">
        <v>0</v>
      </c>
      <c r="BW94" s="274">
        <v>0</v>
      </c>
      <c r="BX94" s="274">
        <v>0</v>
      </c>
      <c r="BY94" s="274">
        <v>0</v>
      </c>
      <c r="BZ94" s="278">
        <v>0</v>
      </c>
      <c r="CA94" s="283">
        <v>40000000000</v>
      </c>
      <c r="CB94" s="276">
        <v>2</v>
      </c>
      <c r="CC94" s="274">
        <v>2</v>
      </c>
      <c r="CD94" s="274">
        <v>2</v>
      </c>
      <c r="CE94" s="274">
        <v>9</v>
      </c>
      <c r="CF94" s="274">
        <v>16</v>
      </c>
      <c r="CG94" s="274">
        <v>1</v>
      </c>
      <c r="CH94" s="274">
        <v>0</v>
      </c>
      <c r="CI94" s="274">
        <v>0</v>
      </c>
      <c r="CJ94" s="274">
        <v>0</v>
      </c>
      <c r="CK94" s="453">
        <v>80971610002</v>
      </c>
      <c r="CL94" s="305"/>
      <c r="CM94" s="274">
        <v>11</v>
      </c>
      <c r="CO94">
        <v>80971610002</v>
      </c>
      <c r="CP94" s="274">
        <v>11</v>
      </c>
      <c r="CQ94" s="274">
        <v>8</v>
      </c>
      <c r="CR94" s="274">
        <v>2</v>
      </c>
      <c r="CS94" s="274">
        <v>2</v>
      </c>
      <c r="CT94" s="280"/>
      <c r="CU94" s="280"/>
      <c r="CV94" s="280"/>
      <c r="CW94">
        <v>10202</v>
      </c>
      <c r="CX94">
        <v>10202</v>
      </c>
      <c r="CY94" s="280">
        <v>5</v>
      </c>
      <c r="CZ94" s="280">
        <v>2</v>
      </c>
      <c r="DA94" s="280">
        <v>2</v>
      </c>
      <c r="DC94" s="280" t="s">
        <v>36</v>
      </c>
      <c r="DD94" s="280">
        <v>4</v>
      </c>
      <c r="DE94" s="280">
        <v>1</v>
      </c>
      <c r="DK94" s="280">
        <v>1</v>
      </c>
    </row>
    <row r="95" spans="4:222" hidden="1">
      <c r="BK95" s="274">
        <v>3</v>
      </c>
      <c r="BL95" s="274">
        <v>5</v>
      </c>
      <c r="BM95" s="274">
        <v>3</v>
      </c>
      <c r="BN95" s="274">
        <v>1</v>
      </c>
      <c r="BO95" s="274">
        <v>0</v>
      </c>
      <c r="BP95" s="274">
        <v>0</v>
      </c>
      <c r="BQ95" s="274">
        <v>6</v>
      </c>
      <c r="BR95" s="274">
        <v>0</v>
      </c>
      <c r="BS95" s="284" t="s">
        <v>101</v>
      </c>
      <c r="BT95" s="157">
        <v>10000000000</v>
      </c>
      <c r="BU95" s="285">
        <v>0</v>
      </c>
      <c r="BV95" s="274">
        <v>0</v>
      </c>
      <c r="BW95" s="274">
        <v>0</v>
      </c>
      <c r="BX95" s="274">
        <v>0</v>
      </c>
      <c r="BY95" s="274">
        <v>0</v>
      </c>
      <c r="BZ95" s="278">
        <v>0</v>
      </c>
      <c r="CA95" s="283">
        <v>20000000000</v>
      </c>
      <c r="CB95" s="276">
        <v>3</v>
      </c>
      <c r="CC95" s="274">
        <v>3</v>
      </c>
      <c r="CD95" s="274">
        <v>3</v>
      </c>
      <c r="CE95" s="274">
        <v>5</v>
      </c>
      <c r="CF95" s="274">
        <v>3</v>
      </c>
      <c r="CG95" s="274">
        <v>1</v>
      </c>
      <c r="CH95" s="274">
        <v>0</v>
      </c>
      <c r="CI95" s="274">
        <v>0</v>
      </c>
      <c r="CJ95" s="274">
        <v>0</v>
      </c>
      <c r="CK95" s="453">
        <v>60560310003</v>
      </c>
      <c r="CL95" s="305"/>
      <c r="CM95" s="274">
        <v>11</v>
      </c>
      <c r="CO95">
        <v>60560400005</v>
      </c>
      <c r="CP95" s="274">
        <v>11</v>
      </c>
      <c r="CQ95" s="274">
        <v>6</v>
      </c>
      <c r="CR95" s="274">
        <v>5</v>
      </c>
      <c r="CS95" s="280">
        <v>3</v>
      </c>
      <c r="CT95" s="280">
        <v>605604000</v>
      </c>
      <c r="CU95" s="280">
        <v>3</v>
      </c>
      <c r="CV95" s="280"/>
      <c r="CW95">
        <v>10503</v>
      </c>
      <c r="CX95">
        <v>10304</v>
      </c>
      <c r="CY95" s="280">
        <v>5</v>
      </c>
      <c r="CZ95" s="283">
        <v>3</v>
      </c>
      <c r="DA95" s="283">
        <v>4</v>
      </c>
      <c r="DC95" s="280" t="s">
        <v>37</v>
      </c>
      <c r="DD95" s="280">
        <v>3</v>
      </c>
      <c r="DE95" s="280">
        <v>4</v>
      </c>
      <c r="DG95" s="280">
        <v>4</v>
      </c>
      <c r="DK95" s="280"/>
    </row>
    <row r="96" spans="4:222" hidden="1">
      <c r="BK96" s="274" t="s">
        <v>47</v>
      </c>
      <c r="BL96" s="274">
        <v>0</v>
      </c>
      <c r="BM96" s="274">
        <v>0</v>
      </c>
      <c r="BN96" s="274">
        <v>0</v>
      </c>
      <c r="BO96" s="274">
        <v>0</v>
      </c>
      <c r="BP96" s="274">
        <v>0</v>
      </c>
      <c r="BQ96" s="274">
        <v>0</v>
      </c>
      <c r="BR96" s="274">
        <v>0</v>
      </c>
      <c r="BS96" s="284" t="s">
        <v>47</v>
      </c>
      <c r="BT96" s="157">
        <v>0</v>
      </c>
      <c r="BU96" s="285">
        <v>0</v>
      </c>
      <c r="BV96" s="274">
        <v>0</v>
      </c>
      <c r="BW96" s="274">
        <v>0</v>
      </c>
      <c r="BX96" s="274">
        <v>0</v>
      </c>
      <c r="BY96" s="274">
        <v>0</v>
      </c>
      <c r="BZ96" s="278">
        <v>0</v>
      </c>
      <c r="CA96" s="283">
        <v>0</v>
      </c>
      <c r="CB96" s="276">
        <v>4</v>
      </c>
      <c r="CC96" s="274">
        <v>999</v>
      </c>
      <c r="CD96" s="274" t="s">
        <v>47</v>
      </c>
      <c r="CE96" s="274">
        <v>0</v>
      </c>
      <c r="CF96" s="274">
        <v>0</v>
      </c>
      <c r="CG96" s="274">
        <v>0</v>
      </c>
      <c r="CH96" s="274">
        <v>0</v>
      </c>
      <c r="CI96" s="274">
        <v>0</v>
      </c>
      <c r="CJ96" s="274">
        <v>0</v>
      </c>
      <c r="CK96" s="453">
        <v>10000000000</v>
      </c>
      <c r="CL96" s="305"/>
      <c r="CM96" s="274">
        <v>11</v>
      </c>
      <c r="CO96">
        <v>60560310003</v>
      </c>
      <c r="CP96" s="274">
        <v>11</v>
      </c>
      <c r="CQ96" s="274">
        <v>6</v>
      </c>
      <c r="CR96" s="274">
        <v>3</v>
      </c>
      <c r="CS96" s="280">
        <v>4</v>
      </c>
      <c r="CT96" s="280">
        <v>605603100</v>
      </c>
      <c r="CU96" s="280">
        <v>4</v>
      </c>
      <c r="CV96" s="280"/>
      <c r="CW96">
        <v>10304</v>
      </c>
      <c r="CX96">
        <v>10401</v>
      </c>
      <c r="CY96" s="280">
        <v>5</v>
      </c>
      <c r="CZ96" s="283">
        <v>4</v>
      </c>
      <c r="DA96" s="283">
        <v>1</v>
      </c>
      <c r="DC96" s="280" t="s">
        <v>37</v>
      </c>
      <c r="DD96" s="280">
        <v>5</v>
      </c>
      <c r="DE96" s="280">
        <v>3</v>
      </c>
      <c r="DG96" s="280">
        <v>3</v>
      </c>
      <c r="DK96" s="280"/>
    </row>
    <row r="97" spans="63:115" hidden="1">
      <c r="BK97" s="274" t="s">
        <v>47</v>
      </c>
      <c r="BL97" s="274">
        <v>0</v>
      </c>
      <c r="BM97" s="274">
        <v>0</v>
      </c>
      <c r="BN97" s="274">
        <v>0</v>
      </c>
      <c r="BO97" s="274">
        <v>0</v>
      </c>
      <c r="BP97" s="274">
        <v>0</v>
      </c>
      <c r="BQ97" s="274">
        <v>0</v>
      </c>
      <c r="BR97" s="274">
        <v>0</v>
      </c>
      <c r="BS97" s="284" t="s">
        <v>47</v>
      </c>
      <c r="BT97" s="157">
        <v>0</v>
      </c>
      <c r="BU97" s="285">
        <v>0</v>
      </c>
      <c r="BV97" s="274">
        <v>0</v>
      </c>
      <c r="BW97" s="274">
        <v>0</v>
      </c>
      <c r="BX97" s="274">
        <v>0</v>
      </c>
      <c r="BY97" s="274">
        <v>0</v>
      </c>
      <c r="BZ97" s="278">
        <v>0</v>
      </c>
      <c r="CA97" s="283">
        <v>0</v>
      </c>
      <c r="CB97" s="276">
        <v>5</v>
      </c>
      <c r="CC97" s="274">
        <v>999</v>
      </c>
      <c r="CD97" s="274" t="s">
        <v>47</v>
      </c>
      <c r="CE97" s="274">
        <v>0</v>
      </c>
      <c r="CF97" s="274">
        <v>0</v>
      </c>
      <c r="CG97" s="274">
        <v>0</v>
      </c>
      <c r="CH97" s="274">
        <v>0</v>
      </c>
      <c r="CI97" s="274">
        <v>0</v>
      </c>
      <c r="CJ97" s="274">
        <v>0</v>
      </c>
      <c r="CK97" s="453">
        <v>10000000000</v>
      </c>
      <c r="CL97" s="305"/>
      <c r="CM97" s="274">
        <v>11</v>
      </c>
      <c r="CO97">
        <v>50050200006</v>
      </c>
      <c r="CP97" s="274">
        <v>11</v>
      </c>
      <c r="CQ97" s="274">
        <v>5</v>
      </c>
      <c r="CR97" s="274">
        <v>6</v>
      </c>
      <c r="CS97" s="280">
        <v>5</v>
      </c>
      <c r="CT97" s="280">
        <v>500502000</v>
      </c>
      <c r="CU97" s="280">
        <v>5</v>
      </c>
      <c r="CV97" s="280"/>
      <c r="CW97">
        <v>10605</v>
      </c>
      <c r="CX97">
        <v>10503</v>
      </c>
      <c r="CY97" s="280">
        <v>5</v>
      </c>
      <c r="CZ97" s="283">
        <v>5</v>
      </c>
      <c r="DA97" s="283">
        <v>3</v>
      </c>
      <c r="DC97" s="280" t="s">
        <v>38</v>
      </c>
      <c r="DD97" s="280">
        <v>1</v>
      </c>
      <c r="DE97" s="280">
        <v>5</v>
      </c>
      <c r="DG97" s="280">
        <v>5</v>
      </c>
      <c r="DH97" s="281">
        <v>5</v>
      </c>
      <c r="DK97" s="280"/>
    </row>
    <row r="98" spans="63:115" hidden="1">
      <c r="BK98" s="274" t="s">
        <v>47</v>
      </c>
      <c r="BL98" s="274">
        <v>0</v>
      </c>
      <c r="BM98" s="274">
        <v>0</v>
      </c>
      <c r="BN98" s="274">
        <v>0</v>
      </c>
      <c r="BO98" s="274">
        <v>0</v>
      </c>
      <c r="BP98" s="274">
        <v>0</v>
      </c>
      <c r="BQ98" s="274">
        <v>0</v>
      </c>
      <c r="BR98" s="274">
        <v>0</v>
      </c>
      <c r="BS98" s="284" t="s">
        <v>47</v>
      </c>
      <c r="BT98" s="157">
        <v>0</v>
      </c>
      <c r="BU98" s="285">
        <v>0</v>
      </c>
      <c r="BV98" s="274">
        <v>0</v>
      </c>
      <c r="BW98" s="274">
        <v>0</v>
      </c>
      <c r="BX98" s="274">
        <v>0</v>
      </c>
      <c r="BY98" s="274">
        <v>0</v>
      </c>
      <c r="BZ98" s="278">
        <v>0</v>
      </c>
      <c r="CA98" s="283">
        <v>0</v>
      </c>
      <c r="CB98" s="276">
        <v>6</v>
      </c>
      <c r="CC98" s="274">
        <v>999</v>
      </c>
      <c r="CD98" s="274" t="s">
        <v>47</v>
      </c>
      <c r="CE98" s="274">
        <v>0</v>
      </c>
      <c r="CF98" s="274">
        <v>0</v>
      </c>
      <c r="CG98" s="274">
        <v>0</v>
      </c>
      <c r="CH98" s="274">
        <v>0</v>
      </c>
      <c r="CI98" s="274">
        <v>0</v>
      </c>
      <c r="CJ98" s="274">
        <v>0</v>
      </c>
      <c r="CK98" s="453">
        <v>10000000000</v>
      </c>
      <c r="CL98" s="305"/>
      <c r="CM98" s="274">
        <v>11</v>
      </c>
      <c r="CO98">
        <v>50050000001</v>
      </c>
      <c r="CP98" s="274">
        <v>11</v>
      </c>
      <c r="CQ98" s="274">
        <v>5</v>
      </c>
      <c r="CR98" s="274">
        <v>1</v>
      </c>
      <c r="CS98" s="280">
        <v>6</v>
      </c>
      <c r="CT98" s="280">
        <v>500500000</v>
      </c>
      <c r="CU98" s="280">
        <v>6</v>
      </c>
      <c r="CV98" s="280"/>
      <c r="CW98">
        <v>10106</v>
      </c>
      <c r="CX98">
        <v>10605</v>
      </c>
      <c r="CY98" s="280">
        <v>5</v>
      </c>
      <c r="CZ98" s="283">
        <v>6</v>
      </c>
      <c r="DA98" s="283">
        <v>5</v>
      </c>
      <c r="DC98" s="280" t="s">
        <v>38</v>
      </c>
      <c r="DD98" s="280">
        <v>6</v>
      </c>
      <c r="DE98" s="280">
        <v>6</v>
      </c>
      <c r="DG98" s="280">
        <v>6</v>
      </c>
      <c r="DH98" s="281">
        <v>6</v>
      </c>
      <c r="DK98" s="280"/>
    </row>
    <row r="99" spans="63:115" hidden="1">
      <c r="BK99" s="274" t="s">
        <v>47</v>
      </c>
      <c r="BL99" s="274">
        <v>0</v>
      </c>
      <c r="BM99" s="274">
        <v>0</v>
      </c>
      <c r="BN99" s="274">
        <v>0</v>
      </c>
      <c r="BO99" s="274">
        <v>0</v>
      </c>
      <c r="BP99" s="274">
        <v>0</v>
      </c>
      <c r="BQ99" s="274">
        <v>0</v>
      </c>
      <c r="BR99" s="274">
        <v>0</v>
      </c>
      <c r="BS99" s="284" t="s">
        <v>47</v>
      </c>
      <c r="BT99" s="157">
        <v>0</v>
      </c>
      <c r="BU99" s="285">
        <v>0</v>
      </c>
      <c r="BV99" s="274">
        <v>0</v>
      </c>
      <c r="BW99" s="274">
        <v>0</v>
      </c>
      <c r="BX99" s="274">
        <v>0</v>
      </c>
      <c r="BY99" s="274">
        <v>0</v>
      </c>
      <c r="BZ99" s="278">
        <v>0</v>
      </c>
      <c r="CA99" s="283">
        <v>0</v>
      </c>
      <c r="CB99" s="276">
        <v>7</v>
      </c>
      <c r="CC99" s="274">
        <v>999</v>
      </c>
      <c r="CD99" s="274" t="s">
        <v>47</v>
      </c>
      <c r="CE99" s="274">
        <v>0</v>
      </c>
      <c r="CF99" s="274">
        <v>0</v>
      </c>
      <c r="CG99" s="274">
        <v>0</v>
      </c>
      <c r="CH99" s="274">
        <v>0</v>
      </c>
      <c r="CI99" s="274">
        <v>0</v>
      </c>
      <c r="CJ99" s="274">
        <v>0</v>
      </c>
      <c r="CK99" s="453">
        <v>10000000000</v>
      </c>
      <c r="CL99" s="305"/>
      <c r="CM99" s="274">
        <v>11</v>
      </c>
      <c r="CO99">
        <v>10000000000</v>
      </c>
      <c r="CP99" s="274">
        <v>11</v>
      </c>
      <c r="CQ99" s="274">
        <v>1</v>
      </c>
      <c r="CR99" s="274" t="s">
        <v>47</v>
      </c>
      <c r="CS99" s="280">
        <v>7</v>
      </c>
      <c r="CT99" s="280"/>
      <c r="CU99" s="280"/>
      <c r="CV99" s="280"/>
      <c r="CW99">
        <v>20000</v>
      </c>
      <c r="CX99">
        <v>20000</v>
      </c>
      <c r="CY99" s="280">
        <v>5</v>
      </c>
      <c r="CZ99" s="283" t="s">
        <v>47</v>
      </c>
      <c r="DA99" s="283" t="s">
        <v>47</v>
      </c>
      <c r="DE99" s="280"/>
    </row>
    <row r="100" spans="63:115" hidden="1">
      <c r="BK100" s="274" t="s">
        <v>47</v>
      </c>
      <c r="BL100" s="274">
        <v>0</v>
      </c>
      <c r="BM100" s="274">
        <v>0</v>
      </c>
      <c r="BN100" s="274">
        <v>0</v>
      </c>
      <c r="BO100" s="274">
        <v>0</v>
      </c>
      <c r="BP100" s="274">
        <v>0</v>
      </c>
      <c r="BQ100" s="274">
        <v>0</v>
      </c>
      <c r="BR100" s="274">
        <v>0</v>
      </c>
      <c r="BS100" s="284" t="s">
        <v>47</v>
      </c>
      <c r="BT100" s="157">
        <v>0</v>
      </c>
      <c r="BU100" s="285">
        <v>0</v>
      </c>
      <c r="BV100" s="274">
        <v>0</v>
      </c>
      <c r="BW100" s="274">
        <v>0</v>
      </c>
      <c r="BX100" s="274">
        <v>0</v>
      </c>
      <c r="BY100" s="274">
        <v>0</v>
      </c>
      <c r="BZ100" s="278">
        <v>0</v>
      </c>
      <c r="CA100" s="283">
        <v>0</v>
      </c>
      <c r="CB100" s="276">
        <v>8</v>
      </c>
      <c r="CC100" s="274">
        <v>999</v>
      </c>
      <c r="CD100" s="274" t="s">
        <v>47</v>
      </c>
      <c r="CE100" s="274">
        <v>0</v>
      </c>
      <c r="CF100" s="274">
        <v>0</v>
      </c>
      <c r="CG100" s="274">
        <v>0</v>
      </c>
      <c r="CH100" s="274">
        <v>0</v>
      </c>
      <c r="CI100" s="274">
        <v>0</v>
      </c>
      <c r="CJ100" s="274">
        <v>0</v>
      </c>
      <c r="CK100" s="453">
        <v>10000000000</v>
      </c>
      <c r="CL100" s="305"/>
      <c r="CM100" s="274">
        <v>11</v>
      </c>
      <c r="CO100">
        <v>10000000000</v>
      </c>
      <c r="CP100" s="274">
        <v>11</v>
      </c>
      <c r="CQ100" s="274">
        <v>1</v>
      </c>
      <c r="CR100" s="274" t="s">
        <v>47</v>
      </c>
      <c r="CS100" s="280">
        <v>8</v>
      </c>
      <c r="CT100" s="280"/>
      <c r="CU100" s="280"/>
      <c r="CV100" s="280"/>
      <c r="CW100">
        <v>20000</v>
      </c>
      <c r="CX100">
        <v>20000</v>
      </c>
      <c r="CY100" s="280">
        <v>5</v>
      </c>
      <c r="CZ100" s="283" t="s">
        <v>47</v>
      </c>
      <c r="DA100" s="283" t="s">
        <v>47</v>
      </c>
      <c r="DE100" s="280"/>
    </row>
    <row r="101" spans="63:115" hidden="1">
      <c r="BK101" s="274" t="s">
        <v>47</v>
      </c>
      <c r="BL101" s="274">
        <v>0</v>
      </c>
      <c r="BM101" s="274">
        <v>0</v>
      </c>
      <c r="BN101" s="274">
        <v>0</v>
      </c>
      <c r="BO101" s="274">
        <v>0</v>
      </c>
      <c r="BP101" s="274">
        <v>0</v>
      </c>
      <c r="BQ101" s="274">
        <v>0</v>
      </c>
      <c r="BR101" s="274">
        <v>0</v>
      </c>
      <c r="BS101" s="284" t="s">
        <v>47</v>
      </c>
      <c r="BT101" s="157">
        <v>0</v>
      </c>
      <c r="BU101" s="285">
        <v>0</v>
      </c>
      <c r="BV101" s="274">
        <v>0</v>
      </c>
      <c r="BW101" s="274">
        <v>0</v>
      </c>
      <c r="BX101" s="274">
        <v>0</v>
      </c>
      <c r="BY101" s="274">
        <v>0</v>
      </c>
      <c r="BZ101" s="278">
        <v>0</v>
      </c>
      <c r="CA101" s="283">
        <v>0</v>
      </c>
      <c r="CB101" s="276">
        <v>9</v>
      </c>
      <c r="CC101" s="274">
        <v>999</v>
      </c>
      <c r="CD101" s="274" t="s">
        <v>47</v>
      </c>
      <c r="CE101" s="274">
        <v>0</v>
      </c>
      <c r="CF101" s="274">
        <v>0</v>
      </c>
      <c r="CG101" s="274">
        <v>0</v>
      </c>
      <c r="CH101" s="274">
        <v>0</v>
      </c>
      <c r="CI101" s="274">
        <v>0</v>
      </c>
      <c r="CJ101" s="274">
        <v>0</v>
      </c>
      <c r="CK101" s="453">
        <v>10000000000</v>
      </c>
      <c r="CL101" s="305"/>
      <c r="CM101" s="274">
        <v>11</v>
      </c>
      <c r="CO101">
        <v>10000000000</v>
      </c>
      <c r="CP101" s="274">
        <v>11</v>
      </c>
      <c r="CQ101" s="274">
        <v>1</v>
      </c>
      <c r="CR101" s="274" t="s">
        <v>47</v>
      </c>
      <c r="CS101" s="280">
        <v>9</v>
      </c>
      <c r="CT101" s="280"/>
      <c r="CU101" s="280"/>
      <c r="CV101" s="280"/>
      <c r="CW101">
        <v>20000</v>
      </c>
      <c r="CX101">
        <v>20000</v>
      </c>
      <c r="CY101" s="280">
        <v>5</v>
      </c>
      <c r="CZ101" s="283" t="s">
        <v>47</v>
      </c>
      <c r="DA101" s="283" t="s">
        <v>47</v>
      </c>
      <c r="DE101" s="280"/>
    </row>
    <row r="102" spans="63:115" hidden="1">
      <c r="BK102" s="274" t="s">
        <v>47</v>
      </c>
      <c r="BL102" s="274">
        <v>0</v>
      </c>
      <c r="BM102" s="274">
        <v>0</v>
      </c>
      <c r="BN102" s="274">
        <v>0</v>
      </c>
      <c r="BO102" s="274">
        <v>0</v>
      </c>
      <c r="BP102" s="274">
        <v>0</v>
      </c>
      <c r="BQ102" s="274">
        <v>0</v>
      </c>
      <c r="BR102" s="274">
        <v>0</v>
      </c>
      <c r="BS102" s="284" t="s">
        <v>47</v>
      </c>
      <c r="BT102" s="157">
        <v>0</v>
      </c>
      <c r="BU102" s="285">
        <v>0</v>
      </c>
      <c r="BV102" s="274">
        <v>0</v>
      </c>
      <c r="BW102" s="274">
        <v>0</v>
      </c>
      <c r="BX102" s="274">
        <v>0</v>
      </c>
      <c r="BY102" s="274">
        <v>0</v>
      </c>
      <c r="BZ102" s="278">
        <v>0</v>
      </c>
      <c r="CA102" s="283">
        <v>0</v>
      </c>
      <c r="CB102" s="276">
        <v>10</v>
      </c>
      <c r="CC102" s="274">
        <v>999</v>
      </c>
      <c r="CD102" s="274" t="s">
        <v>47</v>
      </c>
      <c r="CE102" s="274">
        <v>0</v>
      </c>
      <c r="CF102" s="274">
        <v>0</v>
      </c>
      <c r="CG102" s="274">
        <v>0</v>
      </c>
      <c r="CH102" s="274">
        <v>0</v>
      </c>
      <c r="CI102" s="274">
        <v>0</v>
      </c>
      <c r="CJ102" s="274">
        <v>0</v>
      </c>
      <c r="CK102" s="453">
        <v>10000000000</v>
      </c>
      <c r="CL102" s="305"/>
      <c r="CM102" s="274">
        <v>11</v>
      </c>
      <c r="CO102">
        <v>10000000000</v>
      </c>
      <c r="CP102" s="274">
        <v>11</v>
      </c>
      <c r="CQ102" s="274">
        <v>1</v>
      </c>
      <c r="CR102" s="274" t="s">
        <v>47</v>
      </c>
      <c r="CS102" s="280">
        <v>10</v>
      </c>
      <c r="CT102" s="280"/>
      <c r="CU102" s="280"/>
      <c r="CV102" s="280"/>
      <c r="CW102">
        <v>20000</v>
      </c>
      <c r="CX102">
        <v>20000</v>
      </c>
      <c r="CY102" s="280">
        <v>5</v>
      </c>
      <c r="CZ102" s="283" t="s">
        <v>47</v>
      </c>
      <c r="DA102" s="283" t="s">
        <v>47</v>
      </c>
      <c r="DE102" s="280"/>
    </row>
    <row r="103" spans="63:115" hidden="1">
      <c r="BK103" s="274" t="s">
        <v>47</v>
      </c>
      <c r="BL103" s="274">
        <v>0</v>
      </c>
      <c r="BM103" s="274">
        <v>0</v>
      </c>
      <c r="BN103" s="274">
        <v>0</v>
      </c>
      <c r="BO103" s="274">
        <v>0</v>
      </c>
      <c r="BP103" s="274">
        <v>0</v>
      </c>
      <c r="BQ103" s="274">
        <v>0</v>
      </c>
      <c r="BR103" s="274">
        <v>0</v>
      </c>
      <c r="BS103" s="284" t="s">
        <v>47</v>
      </c>
      <c r="BT103" s="157">
        <v>0</v>
      </c>
      <c r="BU103" s="285">
        <v>0</v>
      </c>
      <c r="BV103" s="274">
        <v>0</v>
      </c>
      <c r="BW103" s="274">
        <v>0</v>
      </c>
      <c r="BX103" s="274">
        <v>0</v>
      </c>
      <c r="BY103" s="274">
        <v>0</v>
      </c>
      <c r="BZ103" s="278">
        <v>0</v>
      </c>
      <c r="CA103" s="283">
        <v>0</v>
      </c>
      <c r="CB103" s="276">
        <v>11</v>
      </c>
      <c r="CC103" s="274">
        <v>999</v>
      </c>
      <c r="CD103" s="274" t="s">
        <v>47</v>
      </c>
      <c r="CE103" s="274">
        <v>0</v>
      </c>
      <c r="CF103" s="274">
        <v>0</v>
      </c>
      <c r="CG103" s="274">
        <v>0</v>
      </c>
      <c r="CH103" s="274">
        <v>0</v>
      </c>
      <c r="CI103" s="274">
        <v>0</v>
      </c>
      <c r="CJ103" s="274">
        <v>0</v>
      </c>
      <c r="CK103" s="453">
        <v>10000000000</v>
      </c>
      <c r="CL103" s="305"/>
      <c r="CM103" s="274">
        <v>11</v>
      </c>
      <c r="CO103">
        <v>10000000000</v>
      </c>
      <c r="CP103" s="274">
        <v>11</v>
      </c>
      <c r="CQ103" s="274">
        <v>1</v>
      </c>
      <c r="CR103" s="274" t="s">
        <v>47</v>
      </c>
      <c r="CS103" s="280">
        <v>11</v>
      </c>
      <c r="CT103" s="280"/>
      <c r="CU103" s="280"/>
      <c r="CV103" s="280"/>
      <c r="CW103">
        <v>20000</v>
      </c>
      <c r="CX103">
        <v>20000</v>
      </c>
      <c r="CY103" s="280">
        <v>5</v>
      </c>
      <c r="CZ103" s="283" t="s">
        <v>47</v>
      </c>
      <c r="DA103" s="283" t="s">
        <v>47</v>
      </c>
      <c r="DE103" s="280"/>
    </row>
    <row r="104" spans="63:115" hidden="1">
      <c r="BK104" s="274" t="s">
        <v>47</v>
      </c>
      <c r="BL104" s="274">
        <v>0</v>
      </c>
      <c r="BM104" s="274">
        <v>0</v>
      </c>
      <c r="BN104" s="274">
        <v>0</v>
      </c>
      <c r="BO104" s="274">
        <v>0</v>
      </c>
      <c r="BP104" s="274">
        <v>0</v>
      </c>
      <c r="BQ104" s="274">
        <v>0</v>
      </c>
      <c r="BR104" s="274">
        <v>0</v>
      </c>
      <c r="BS104" s="284" t="s">
        <v>47</v>
      </c>
      <c r="BT104" s="157">
        <v>0</v>
      </c>
      <c r="BU104" s="285">
        <v>0</v>
      </c>
      <c r="BV104" s="274">
        <v>0</v>
      </c>
      <c r="BW104" s="274">
        <v>0</v>
      </c>
      <c r="BX104" s="274">
        <v>0</v>
      </c>
      <c r="BY104" s="274">
        <v>0</v>
      </c>
      <c r="BZ104" s="278">
        <v>0</v>
      </c>
      <c r="CA104" s="283">
        <v>0</v>
      </c>
      <c r="CB104" s="276">
        <v>12</v>
      </c>
      <c r="CC104" s="274">
        <v>999</v>
      </c>
      <c r="CD104" s="274" t="s">
        <v>47</v>
      </c>
      <c r="CE104" s="274">
        <v>0</v>
      </c>
      <c r="CF104" s="274">
        <v>0</v>
      </c>
      <c r="CG104" s="274">
        <v>0</v>
      </c>
      <c r="CH104" s="274">
        <v>0</v>
      </c>
      <c r="CI104" s="274">
        <v>0</v>
      </c>
      <c r="CJ104" s="274">
        <v>0</v>
      </c>
      <c r="CK104" s="453">
        <v>10000000000</v>
      </c>
      <c r="CL104" s="305"/>
      <c r="CM104" s="274">
        <v>11</v>
      </c>
      <c r="CO104">
        <v>10000000000</v>
      </c>
      <c r="CP104" s="274">
        <v>11</v>
      </c>
      <c r="CQ104" s="274">
        <v>1</v>
      </c>
      <c r="CR104" s="274" t="s">
        <v>47</v>
      </c>
      <c r="CS104" s="280">
        <v>12</v>
      </c>
      <c r="CT104" s="280"/>
      <c r="CU104" s="280"/>
      <c r="CV104" s="280"/>
      <c r="CW104">
        <v>20000</v>
      </c>
      <c r="CX104">
        <v>20000</v>
      </c>
      <c r="CY104" s="280">
        <v>5</v>
      </c>
      <c r="CZ104" s="283" t="s">
        <v>47</v>
      </c>
      <c r="DA104" s="283" t="s">
        <v>47</v>
      </c>
      <c r="DE104" s="280"/>
    </row>
    <row r="105" spans="63:115" hidden="1">
      <c r="BK105" s="274" t="s">
        <v>47</v>
      </c>
      <c r="BL105" s="274">
        <v>0</v>
      </c>
      <c r="BM105" s="274">
        <v>0</v>
      </c>
      <c r="BN105" s="274">
        <v>0</v>
      </c>
      <c r="BO105" s="274">
        <v>0</v>
      </c>
      <c r="BP105" s="274">
        <v>0</v>
      </c>
      <c r="BQ105" s="274">
        <v>0</v>
      </c>
      <c r="BR105" s="274">
        <v>0</v>
      </c>
      <c r="BS105" s="284" t="s">
        <v>47</v>
      </c>
      <c r="BT105" s="157">
        <v>0</v>
      </c>
      <c r="BU105" s="285">
        <v>0</v>
      </c>
      <c r="BV105" s="274">
        <v>0</v>
      </c>
      <c r="BW105" s="274">
        <v>0</v>
      </c>
      <c r="BX105" s="274">
        <v>0</v>
      </c>
      <c r="BY105" s="274">
        <v>0</v>
      </c>
      <c r="BZ105" s="278">
        <v>0</v>
      </c>
      <c r="CA105" s="283">
        <v>0</v>
      </c>
      <c r="CB105" s="276">
        <v>13</v>
      </c>
      <c r="CC105" s="274">
        <v>999</v>
      </c>
      <c r="CD105" s="274" t="s">
        <v>47</v>
      </c>
      <c r="CE105" s="274">
        <v>0</v>
      </c>
      <c r="CF105" s="274">
        <v>0</v>
      </c>
      <c r="CG105" s="274">
        <v>0</v>
      </c>
      <c r="CH105" s="274">
        <v>0</v>
      </c>
      <c r="CI105" s="274">
        <v>0</v>
      </c>
      <c r="CJ105" s="274">
        <v>0</v>
      </c>
      <c r="CK105" s="453">
        <v>10000000000</v>
      </c>
      <c r="CL105" s="305"/>
      <c r="CM105" s="274">
        <v>11</v>
      </c>
      <c r="CO105">
        <v>10000000000</v>
      </c>
      <c r="CP105" s="274">
        <v>11</v>
      </c>
      <c r="CQ105" s="274">
        <v>1</v>
      </c>
      <c r="CR105" s="274" t="s">
        <v>47</v>
      </c>
      <c r="CS105" s="280">
        <v>13</v>
      </c>
      <c r="CT105" s="280"/>
      <c r="CU105" s="280"/>
      <c r="CV105" s="280"/>
      <c r="CW105">
        <v>20000</v>
      </c>
      <c r="CX105">
        <v>20000</v>
      </c>
      <c r="CY105" s="280">
        <v>5</v>
      </c>
      <c r="CZ105" s="283" t="s">
        <v>47</v>
      </c>
      <c r="DA105" s="283" t="s">
        <v>47</v>
      </c>
      <c r="DE105" s="280"/>
    </row>
    <row r="106" spans="63:115" hidden="1">
      <c r="BK106" s="274" t="s">
        <v>47</v>
      </c>
      <c r="BL106" s="274">
        <v>0</v>
      </c>
      <c r="BM106" s="274">
        <v>0</v>
      </c>
      <c r="BN106" s="274">
        <v>0</v>
      </c>
      <c r="BO106" s="274">
        <v>0</v>
      </c>
      <c r="BP106" s="274">
        <v>0</v>
      </c>
      <c r="BQ106" s="274">
        <v>0</v>
      </c>
      <c r="BR106" s="274">
        <v>0</v>
      </c>
      <c r="BS106" s="284" t="s">
        <v>47</v>
      </c>
      <c r="BT106" s="157">
        <v>0</v>
      </c>
      <c r="BU106" s="285">
        <v>0</v>
      </c>
      <c r="BV106" s="274">
        <v>0</v>
      </c>
      <c r="BW106" s="274">
        <v>0</v>
      </c>
      <c r="BX106" s="274">
        <v>0</v>
      </c>
      <c r="BY106" s="274">
        <v>0</v>
      </c>
      <c r="BZ106" s="278">
        <v>0</v>
      </c>
      <c r="CA106" s="283">
        <v>0</v>
      </c>
      <c r="CB106" s="276">
        <v>14</v>
      </c>
      <c r="CC106" s="274">
        <v>999</v>
      </c>
      <c r="CD106" s="274" t="s">
        <v>47</v>
      </c>
      <c r="CE106" s="274">
        <v>0</v>
      </c>
      <c r="CF106" s="274">
        <v>0</v>
      </c>
      <c r="CG106" s="274">
        <v>0</v>
      </c>
      <c r="CH106" s="274">
        <v>0</v>
      </c>
      <c r="CI106" s="274">
        <v>0</v>
      </c>
      <c r="CJ106" s="274">
        <v>0</v>
      </c>
      <c r="CK106" s="453">
        <v>10000000000</v>
      </c>
      <c r="CL106" s="305"/>
      <c r="CM106" s="274">
        <v>11</v>
      </c>
      <c r="CO106">
        <v>10000000000</v>
      </c>
      <c r="CP106" s="274">
        <v>11</v>
      </c>
      <c r="CQ106" s="274">
        <v>1</v>
      </c>
      <c r="CR106" s="274" t="s">
        <v>47</v>
      </c>
      <c r="CS106" s="280">
        <v>14</v>
      </c>
      <c r="CT106" s="280"/>
      <c r="CU106" s="280"/>
      <c r="CV106" s="280"/>
      <c r="CW106">
        <v>20000</v>
      </c>
      <c r="CX106">
        <v>20000</v>
      </c>
      <c r="CY106" s="280">
        <v>5</v>
      </c>
      <c r="CZ106" s="283" t="s">
        <v>47</v>
      </c>
      <c r="DA106" s="283" t="s">
        <v>47</v>
      </c>
      <c r="DE106" s="280"/>
    </row>
    <row r="107" spans="63:115" hidden="1">
      <c r="BK107" s="274" t="s">
        <v>47</v>
      </c>
      <c r="BL107" s="274">
        <v>0</v>
      </c>
      <c r="BM107" s="274">
        <v>0</v>
      </c>
      <c r="BN107" s="274">
        <v>0</v>
      </c>
      <c r="BO107" s="274">
        <v>0</v>
      </c>
      <c r="BP107" s="274">
        <v>0</v>
      </c>
      <c r="BQ107" s="274">
        <v>0</v>
      </c>
      <c r="BR107" s="274">
        <v>0</v>
      </c>
      <c r="BS107" s="284" t="s">
        <v>47</v>
      </c>
      <c r="BT107" s="157">
        <v>0</v>
      </c>
      <c r="BU107" s="285">
        <v>0</v>
      </c>
      <c r="BV107" s="274">
        <v>0</v>
      </c>
      <c r="BW107" s="274">
        <v>0</v>
      </c>
      <c r="BX107" s="274">
        <v>0</v>
      </c>
      <c r="BY107" s="274">
        <v>0</v>
      </c>
      <c r="BZ107" s="278">
        <v>0</v>
      </c>
      <c r="CA107" s="283">
        <v>0</v>
      </c>
      <c r="CB107" s="276">
        <v>15</v>
      </c>
      <c r="CC107" s="274">
        <v>999</v>
      </c>
      <c r="CD107" s="274" t="s">
        <v>47</v>
      </c>
      <c r="CE107" s="274">
        <v>0</v>
      </c>
      <c r="CF107" s="274">
        <v>0</v>
      </c>
      <c r="CG107" s="274">
        <v>0</v>
      </c>
      <c r="CH107" s="274">
        <v>0</v>
      </c>
      <c r="CI107" s="274">
        <v>0</v>
      </c>
      <c r="CJ107" s="274">
        <v>0</v>
      </c>
      <c r="CK107" s="453">
        <v>10000000000</v>
      </c>
      <c r="CL107" s="305"/>
      <c r="CM107" s="274">
        <v>11</v>
      </c>
      <c r="CO107">
        <v>10000000000</v>
      </c>
      <c r="CP107" s="274">
        <v>11</v>
      </c>
      <c r="CQ107" s="274">
        <v>1</v>
      </c>
      <c r="CR107" s="274" t="s">
        <v>47</v>
      </c>
      <c r="CS107" s="280">
        <v>15</v>
      </c>
      <c r="CT107" s="280"/>
      <c r="CU107" s="280"/>
      <c r="CV107" s="280"/>
      <c r="CW107">
        <v>20000</v>
      </c>
      <c r="CX107">
        <v>20000</v>
      </c>
      <c r="CY107" s="280">
        <v>5</v>
      </c>
      <c r="CZ107" s="283" t="s">
        <v>47</v>
      </c>
      <c r="DA107" s="283" t="s">
        <v>47</v>
      </c>
      <c r="DE107" s="280"/>
    </row>
    <row r="108" spans="63:115" hidden="1">
      <c r="BK108" s="274" t="s">
        <v>47</v>
      </c>
      <c r="BL108" s="274">
        <v>0</v>
      </c>
      <c r="BM108" s="274">
        <v>0</v>
      </c>
      <c r="BN108" s="274">
        <v>0</v>
      </c>
      <c r="BO108" s="274">
        <v>0</v>
      </c>
      <c r="BP108" s="274">
        <v>0</v>
      </c>
      <c r="BQ108" s="274">
        <v>0</v>
      </c>
      <c r="BR108" s="274">
        <v>0</v>
      </c>
      <c r="BS108" s="284" t="s">
        <v>47</v>
      </c>
      <c r="BT108" s="157">
        <v>0</v>
      </c>
      <c r="BU108" s="285">
        <v>0</v>
      </c>
      <c r="BV108" s="274">
        <v>0</v>
      </c>
      <c r="BW108" s="274">
        <v>0</v>
      </c>
      <c r="BX108" s="274">
        <v>0</v>
      </c>
      <c r="BY108" s="274">
        <v>0</v>
      </c>
      <c r="BZ108" s="278">
        <v>0</v>
      </c>
      <c r="CA108" s="283">
        <v>0</v>
      </c>
      <c r="CB108" s="276">
        <v>16</v>
      </c>
      <c r="CC108" s="274">
        <v>999</v>
      </c>
      <c r="CD108" s="274" t="s">
        <v>47</v>
      </c>
      <c r="CE108" s="274">
        <v>0</v>
      </c>
      <c r="CF108" s="274">
        <v>0</v>
      </c>
      <c r="CG108" s="274">
        <v>0</v>
      </c>
      <c r="CH108" s="274">
        <v>0</v>
      </c>
      <c r="CI108" s="274">
        <v>0</v>
      </c>
      <c r="CJ108" s="274">
        <v>0</v>
      </c>
      <c r="CK108" s="453">
        <v>10000000000</v>
      </c>
      <c r="CL108" s="305"/>
      <c r="CM108" s="274">
        <v>11</v>
      </c>
      <c r="CO108">
        <v>10000000000</v>
      </c>
      <c r="CP108" s="274">
        <v>11</v>
      </c>
      <c r="CQ108" s="274">
        <v>1</v>
      </c>
      <c r="CR108" s="274" t="s">
        <v>47</v>
      </c>
      <c r="CS108" s="280">
        <v>16</v>
      </c>
      <c r="CT108" s="280"/>
      <c r="CU108" s="280"/>
      <c r="CV108" s="280"/>
      <c r="CW108">
        <v>20000</v>
      </c>
      <c r="CX108">
        <v>20000</v>
      </c>
      <c r="CY108" s="280">
        <v>5</v>
      </c>
      <c r="CZ108" s="283" t="s">
        <v>47</v>
      </c>
      <c r="DA108" s="283" t="s">
        <v>47</v>
      </c>
      <c r="DE108" s="280"/>
    </row>
    <row r="109" spans="63:115" hidden="1">
      <c r="BK109" s="274">
        <v>4</v>
      </c>
      <c r="BL109" s="274">
        <v>10</v>
      </c>
      <c r="BM109" s="274">
        <v>6</v>
      </c>
      <c r="BN109" s="274">
        <v>2</v>
      </c>
      <c r="BO109" s="274">
        <v>0</v>
      </c>
      <c r="BP109" s="274">
        <v>0</v>
      </c>
      <c r="BQ109" s="274">
        <v>7</v>
      </c>
      <c r="BR109" s="274">
        <v>0</v>
      </c>
      <c r="BS109" s="284" t="s">
        <v>101</v>
      </c>
      <c r="BT109" s="157">
        <v>10000000000</v>
      </c>
      <c r="BU109" s="285">
        <v>0</v>
      </c>
      <c r="BV109" s="274">
        <v>0</v>
      </c>
      <c r="BW109" s="274">
        <v>0</v>
      </c>
      <c r="BX109" s="274">
        <v>0</v>
      </c>
      <c r="BY109" s="274">
        <v>0</v>
      </c>
      <c r="BZ109" s="278">
        <v>0</v>
      </c>
      <c r="CA109" s="283">
        <v>40000000000</v>
      </c>
      <c r="CB109" s="276">
        <v>17</v>
      </c>
      <c r="CC109" s="274">
        <v>4</v>
      </c>
      <c r="CD109" s="274">
        <v>4</v>
      </c>
      <c r="CE109" s="274">
        <v>10</v>
      </c>
      <c r="CF109" s="274">
        <v>6</v>
      </c>
      <c r="CG109" s="274">
        <v>2</v>
      </c>
      <c r="CH109" s="274">
        <v>0</v>
      </c>
      <c r="CI109" s="274">
        <v>0</v>
      </c>
      <c r="CJ109" s="274">
        <v>0</v>
      </c>
      <c r="CK109" s="453">
        <v>81070620004</v>
      </c>
      <c r="CL109" s="305"/>
      <c r="CM109" s="274">
        <v>11</v>
      </c>
      <c r="CO109">
        <v>10000000000</v>
      </c>
      <c r="CP109" s="274">
        <v>11</v>
      </c>
      <c r="CQ109" s="274">
        <v>1</v>
      </c>
      <c r="CR109" s="274" t="s">
        <v>47</v>
      </c>
      <c r="CS109" s="280">
        <v>17</v>
      </c>
      <c r="CT109" s="280"/>
      <c r="CU109" s="280"/>
      <c r="CV109" s="280"/>
      <c r="CW109">
        <v>20000</v>
      </c>
      <c r="CX109">
        <v>20000</v>
      </c>
      <c r="CY109" s="280">
        <v>5</v>
      </c>
      <c r="CZ109" s="283" t="s">
        <v>47</v>
      </c>
      <c r="DA109" s="283" t="s">
        <v>47</v>
      </c>
      <c r="DE109" s="280"/>
    </row>
    <row r="110" spans="63:115" hidden="1">
      <c r="BK110" s="274">
        <v>5</v>
      </c>
      <c r="BL110" s="274">
        <v>5</v>
      </c>
      <c r="BM110" s="274">
        <v>4</v>
      </c>
      <c r="BN110" s="274">
        <v>0</v>
      </c>
      <c r="BO110" s="274">
        <v>0</v>
      </c>
      <c r="BP110" s="274">
        <v>0</v>
      </c>
      <c r="BQ110" s="274">
        <v>6</v>
      </c>
      <c r="BR110" s="274">
        <v>0</v>
      </c>
      <c r="BS110" s="284" t="s">
        <v>101</v>
      </c>
      <c r="BT110" s="157">
        <v>10000000000</v>
      </c>
      <c r="BU110" s="285">
        <v>0</v>
      </c>
      <c r="BV110" s="274">
        <v>0</v>
      </c>
      <c r="BW110" s="274">
        <v>0</v>
      </c>
      <c r="BX110" s="274">
        <v>0</v>
      </c>
      <c r="BY110" s="274">
        <v>0</v>
      </c>
      <c r="BZ110" s="278">
        <v>0</v>
      </c>
      <c r="CA110" s="283">
        <v>20000000000</v>
      </c>
      <c r="CB110" s="276">
        <v>18</v>
      </c>
      <c r="CC110" s="274">
        <v>5</v>
      </c>
      <c r="CD110" s="274">
        <v>5</v>
      </c>
      <c r="CE110" s="274">
        <v>5</v>
      </c>
      <c r="CF110" s="274">
        <v>4</v>
      </c>
      <c r="CG110" s="274">
        <v>0</v>
      </c>
      <c r="CH110" s="274">
        <v>0</v>
      </c>
      <c r="CI110" s="274">
        <v>0</v>
      </c>
      <c r="CJ110" s="274">
        <v>0</v>
      </c>
      <c r="CK110" s="453">
        <v>60560400005</v>
      </c>
      <c r="CL110" s="305"/>
      <c r="CM110" s="274">
        <v>11</v>
      </c>
      <c r="CO110">
        <v>10000000000</v>
      </c>
      <c r="CP110" s="274">
        <v>11</v>
      </c>
      <c r="CQ110" s="274">
        <v>1</v>
      </c>
      <c r="CR110" s="274" t="s">
        <v>47</v>
      </c>
      <c r="CS110" s="280">
        <v>18</v>
      </c>
      <c r="CT110" s="280"/>
      <c r="CU110" s="280"/>
      <c r="CV110" s="280"/>
      <c r="CW110">
        <v>20000</v>
      </c>
      <c r="CX110">
        <v>20000</v>
      </c>
      <c r="CY110" s="280">
        <v>5</v>
      </c>
      <c r="CZ110" s="283" t="s">
        <v>47</v>
      </c>
      <c r="DA110" s="283" t="s">
        <v>47</v>
      </c>
      <c r="DE110" s="280"/>
    </row>
    <row r="111" spans="63:115" hidden="1">
      <c r="BK111" s="274">
        <v>6</v>
      </c>
      <c r="BL111" s="274">
        <v>0</v>
      </c>
      <c r="BM111" s="274">
        <v>2</v>
      </c>
      <c r="BN111" s="274">
        <v>0</v>
      </c>
      <c r="BO111" s="274">
        <v>0</v>
      </c>
      <c r="BP111" s="274">
        <v>0</v>
      </c>
      <c r="BQ111" s="274">
        <v>5</v>
      </c>
      <c r="BR111" s="274">
        <v>1</v>
      </c>
      <c r="BS111" s="284" t="s">
        <v>101</v>
      </c>
      <c r="BT111" s="157">
        <v>10000000000</v>
      </c>
      <c r="BU111" s="285">
        <v>0</v>
      </c>
      <c r="BV111" s="274">
        <v>0</v>
      </c>
      <c r="BW111" s="274">
        <v>0</v>
      </c>
      <c r="BX111" s="274">
        <v>0</v>
      </c>
      <c r="BY111" s="274">
        <v>0</v>
      </c>
      <c r="BZ111" s="278">
        <v>0</v>
      </c>
      <c r="CA111" s="283">
        <v>10000000000</v>
      </c>
      <c r="CB111" s="276">
        <v>19</v>
      </c>
      <c r="CC111" s="274">
        <v>6</v>
      </c>
      <c r="CD111" s="274">
        <v>6</v>
      </c>
      <c r="CE111" s="274">
        <v>0</v>
      </c>
      <c r="CF111" s="274">
        <v>2</v>
      </c>
      <c r="CG111" s="274">
        <v>0</v>
      </c>
      <c r="CH111" s="274">
        <v>0</v>
      </c>
      <c r="CI111" s="274">
        <v>0</v>
      </c>
      <c r="CJ111" s="274">
        <v>1</v>
      </c>
      <c r="CK111" s="453">
        <v>50050200006</v>
      </c>
      <c r="CL111" s="305"/>
      <c r="CM111" s="274">
        <v>11</v>
      </c>
      <c r="CO111">
        <v>10000000000</v>
      </c>
      <c r="CP111" s="274">
        <v>11</v>
      </c>
      <c r="CQ111" s="274">
        <v>1</v>
      </c>
      <c r="CR111" s="274" t="s">
        <v>47</v>
      </c>
      <c r="CS111" s="280">
        <v>19</v>
      </c>
      <c r="CT111" s="280"/>
      <c r="CU111" s="280"/>
      <c r="CV111" s="280"/>
      <c r="CW111">
        <v>20000</v>
      </c>
      <c r="CX111">
        <v>20000</v>
      </c>
      <c r="CY111" s="280">
        <v>5</v>
      </c>
      <c r="CZ111" s="283" t="s">
        <v>47</v>
      </c>
      <c r="DA111" s="283" t="s">
        <v>47</v>
      </c>
      <c r="DE111" s="280"/>
    </row>
    <row r="112" spans="63:115" hidden="1">
      <c r="BK112" s="274" t="s">
        <v>47</v>
      </c>
      <c r="BL112" s="274">
        <v>0</v>
      </c>
      <c r="BM112" s="274">
        <v>0</v>
      </c>
      <c r="BN112" s="274">
        <v>0</v>
      </c>
      <c r="BO112" s="274">
        <v>0</v>
      </c>
      <c r="BP112" s="274">
        <v>0</v>
      </c>
      <c r="BQ112" s="274">
        <v>0</v>
      </c>
      <c r="BR112" s="274">
        <v>0</v>
      </c>
      <c r="BS112" s="284" t="s">
        <v>47</v>
      </c>
      <c r="BT112" s="157">
        <v>0</v>
      </c>
      <c r="BU112" s="285">
        <v>0</v>
      </c>
      <c r="BV112" s="274">
        <v>0</v>
      </c>
      <c r="BW112" s="274">
        <v>0</v>
      </c>
      <c r="BX112" s="274">
        <v>0</v>
      </c>
      <c r="BY112" s="274">
        <v>0</v>
      </c>
      <c r="BZ112" s="278">
        <v>0</v>
      </c>
      <c r="CA112" s="283">
        <v>0</v>
      </c>
      <c r="CB112" s="276">
        <v>20</v>
      </c>
      <c r="CC112" s="274">
        <v>999</v>
      </c>
      <c r="CD112" s="274" t="s">
        <v>47</v>
      </c>
      <c r="CE112" s="274">
        <v>0</v>
      </c>
      <c r="CF112" s="274">
        <v>0</v>
      </c>
      <c r="CG112" s="274">
        <v>0</v>
      </c>
      <c r="CH112" s="274">
        <v>0</v>
      </c>
      <c r="CI112" s="274">
        <v>0</v>
      </c>
      <c r="CJ112" s="274">
        <v>0</v>
      </c>
      <c r="CK112" s="453">
        <v>10000000000</v>
      </c>
      <c r="CL112" s="305"/>
      <c r="CM112" s="274">
        <v>11</v>
      </c>
      <c r="CO112">
        <v>10000000000</v>
      </c>
      <c r="CP112" s="274">
        <v>11</v>
      </c>
      <c r="CQ112" s="274">
        <v>1</v>
      </c>
      <c r="CR112" s="274" t="s">
        <v>47</v>
      </c>
      <c r="CS112" s="280">
        <v>20</v>
      </c>
      <c r="CT112" s="280"/>
      <c r="CU112" s="280"/>
      <c r="CV112" s="280"/>
      <c r="CW112">
        <v>20000</v>
      </c>
      <c r="CX112">
        <v>20000</v>
      </c>
      <c r="CY112" s="280">
        <v>5</v>
      </c>
      <c r="CZ112" s="283" t="s">
        <v>47</v>
      </c>
      <c r="DA112" s="283" t="s">
        <v>47</v>
      </c>
      <c r="DE112" s="280"/>
    </row>
    <row r="113" spans="63:109" hidden="1">
      <c r="BK113" s="274" t="s">
        <v>47</v>
      </c>
      <c r="BL113" s="274">
        <v>0</v>
      </c>
      <c r="BM113" s="274">
        <v>0</v>
      </c>
      <c r="BN113" s="274">
        <v>0</v>
      </c>
      <c r="BO113" s="274">
        <v>0</v>
      </c>
      <c r="BP113" s="274">
        <v>0</v>
      </c>
      <c r="BQ113" s="274">
        <v>0</v>
      </c>
      <c r="BR113" s="274">
        <v>0</v>
      </c>
      <c r="BS113" s="284" t="s">
        <v>47</v>
      </c>
      <c r="BT113" s="157">
        <v>0</v>
      </c>
      <c r="BU113" s="285">
        <v>0</v>
      </c>
      <c r="BV113" s="274">
        <v>0</v>
      </c>
      <c r="BW113" s="274">
        <v>0</v>
      </c>
      <c r="BX113" s="274">
        <v>0</v>
      </c>
      <c r="BY113" s="274">
        <v>0</v>
      </c>
      <c r="BZ113" s="278">
        <v>0</v>
      </c>
      <c r="CA113" s="283">
        <v>0</v>
      </c>
      <c r="CB113" s="276">
        <v>21</v>
      </c>
      <c r="CC113" s="274">
        <v>999</v>
      </c>
      <c r="CD113" s="274" t="s">
        <v>47</v>
      </c>
      <c r="CE113" s="274">
        <v>0</v>
      </c>
      <c r="CF113" s="274">
        <v>0</v>
      </c>
      <c r="CG113" s="274">
        <v>0</v>
      </c>
      <c r="CH113" s="274">
        <v>0</v>
      </c>
      <c r="CI113" s="274">
        <v>0</v>
      </c>
      <c r="CJ113" s="274">
        <v>0</v>
      </c>
      <c r="CK113" s="453">
        <v>10000000000</v>
      </c>
      <c r="CL113" s="305"/>
      <c r="CM113" s="274">
        <v>11</v>
      </c>
      <c r="CO113">
        <v>10000000000</v>
      </c>
      <c r="CP113" s="274">
        <v>11</v>
      </c>
      <c r="CQ113" s="274">
        <v>1</v>
      </c>
      <c r="CR113" s="274" t="s">
        <v>47</v>
      </c>
      <c r="CS113" s="280">
        <v>21</v>
      </c>
      <c r="CT113" s="280"/>
      <c r="CU113" s="280"/>
      <c r="CV113" s="280"/>
      <c r="CW113">
        <v>20000</v>
      </c>
      <c r="CX113">
        <v>20000</v>
      </c>
      <c r="CY113" s="280">
        <v>5</v>
      </c>
      <c r="CZ113" s="283" t="s">
        <v>47</v>
      </c>
      <c r="DA113" s="283" t="s">
        <v>47</v>
      </c>
      <c r="DE113" s="280"/>
    </row>
    <row r="114" spans="63:109" hidden="1">
      <c r="BK114" s="274" t="s">
        <v>47</v>
      </c>
      <c r="BL114" s="274">
        <v>0</v>
      </c>
      <c r="BM114" s="274">
        <v>0</v>
      </c>
      <c r="BN114" s="274">
        <v>0</v>
      </c>
      <c r="BO114" s="274">
        <v>0</v>
      </c>
      <c r="BP114" s="274">
        <v>0</v>
      </c>
      <c r="BQ114" s="274">
        <v>0</v>
      </c>
      <c r="BR114" s="274">
        <v>0</v>
      </c>
      <c r="BS114" s="284" t="s">
        <v>47</v>
      </c>
      <c r="BT114" s="157">
        <v>0</v>
      </c>
      <c r="BU114" s="285">
        <v>0</v>
      </c>
      <c r="BV114" s="274">
        <v>0</v>
      </c>
      <c r="BW114" s="274">
        <v>0</v>
      </c>
      <c r="BX114" s="274">
        <v>0</v>
      </c>
      <c r="BY114" s="274">
        <v>0</v>
      </c>
      <c r="BZ114" s="278">
        <v>0</v>
      </c>
      <c r="CA114" s="283">
        <v>0</v>
      </c>
      <c r="CB114" s="276">
        <v>22</v>
      </c>
      <c r="CC114" s="274">
        <v>999</v>
      </c>
      <c r="CD114" s="274" t="s">
        <v>47</v>
      </c>
      <c r="CE114" s="274">
        <v>0</v>
      </c>
      <c r="CF114" s="274">
        <v>0</v>
      </c>
      <c r="CG114" s="274">
        <v>0</v>
      </c>
      <c r="CH114" s="274">
        <v>0</v>
      </c>
      <c r="CI114" s="274">
        <v>0</v>
      </c>
      <c r="CJ114" s="274">
        <v>0</v>
      </c>
      <c r="CK114" s="453">
        <v>10000000000</v>
      </c>
      <c r="CL114" s="305"/>
      <c r="CM114" s="274">
        <v>11</v>
      </c>
      <c r="CO114">
        <v>10000000000</v>
      </c>
      <c r="CP114" s="274">
        <v>11</v>
      </c>
      <c r="CQ114" s="274">
        <v>1</v>
      </c>
      <c r="CR114" s="274" t="s">
        <v>47</v>
      </c>
      <c r="CS114" s="280">
        <v>22</v>
      </c>
      <c r="CT114" s="280"/>
      <c r="CU114" s="280"/>
      <c r="CV114" s="280"/>
      <c r="CW114">
        <v>20000</v>
      </c>
      <c r="CX114">
        <v>20000</v>
      </c>
      <c r="CY114" s="280">
        <v>5</v>
      </c>
      <c r="CZ114" s="283" t="s">
        <v>47</v>
      </c>
      <c r="DA114" s="283" t="s">
        <v>47</v>
      </c>
      <c r="DE114" s="280"/>
    </row>
    <row r="115" spans="63:109" hidden="1">
      <c r="BK115" s="274" t="s">
        <v>47</v>
      </c>
      <c r="BL115" s="274">
        <v>0</v>
      </c>
      <c r="BM115" s="274">
        <v>0</v>
      </c>
      <c r="BN115" s="274">
        <v>0</v>
      </c>
      <c r="BO115" s="274">
        <v>0</v>
      </c>
      <c r="BP115" s="274">
        <v>0</v>
      </c>
      <c r="BQ115" s="274">
        <v>0</v>
      </c>
      <c r="BR115" s="274">
        <v>0</v>
      </c>
      <c r="BS115" s="284" t="s">
        <v>47</v>
      </c>
      <c r="BT115" s="157">
        <v>0</v>
      </c>
      <c r="BU115" s="285">
        <v>0</v>
      </c>
      <c r="BV115" s="274">
        <v>0</v>
      </c>
      <c r="BW115" s="274">
        <v>0</v>
      </c>
      <c r="BX115" s="274">
        <v>0</v>
      </c>
      <c r="BY115" s="274">
        <v>0</v>
      </c>
      <c r="BZ115" s="278">
        <v>0</v>
      </c>
      <c r="CA115" s="283">
        <v>0</v>
      </c>
      <c r="CB115" s="276">
        <v>23</v>
      </c>
      <c r="CC115" s="274">
        <v>999</v>
      </c>
      <c r="CD115" s="274" t="s">
        <v>47</v>
      </c>
      <c r="CE115" s="274">
        <v>0</v>
      </c>
      <c r="CF115" s="274">
        <v>0</v>
      </c>
      <c r="CG115" s="274">
        <v>0</v>
      </c>
      <c r="CH115" s="274">
        <v>0</v>
      </c>
      <c r="CI115" s="274">
        <v>0</v>
      </c>
      <c r="CJ115" s="274">
        <v>0</v>
      </c>
      <c r="CK115" s="453">
        <v>10000000000</v>
      </c>
      <c r="CL115" s="305"/>
      <c r="CM115" s="274">
        <v>11</v>
      </c>
      <c r="CO115">
        <v>10000000000</v>
      </c>
      <c r="CP115" s="274">
        <v>11</v>
      </c>
      <c r="CQ115" s="274">
        <v>1</v>
      </c>
      <c r="CR115" s="274" t="s">
        <v>47</v>
      </c>
      <c r="CS115" s="280">
        <v>23</v>
      </c>
      <c r="CT115" s="280"/>
      <c r="CU115" s="280"/>
      <c r="CV115" s="280"/>
      <c r="CW115">
        <v>20000</v>
      </c>
      <c r="CX115">
        <v>20000</v>
      </c>
      <c r="CY115" s="280">
        <v>5</v>
      </c>
      <c r="CZ115" s="283" t="s">
        <v>47</v>
      </c>
      <c r="DA115" s="283" t="s">
        <v>47</v>
      </c>
      <c r="DE115" s="280"/>
    </row>
    <row r="116" spans="63:109" hidden="1">
      <c r="BK116" s="274" t="s">
        <v>47</v>
      </c>
      <c r="BL116" s="274">
        <v>0</v>
      </c>
      <c r="BM116" s="274">
        <v>0</v>
      </c>
      <c r="BN116" s="274">
        <v>0</v>
      </c>
      <c r="BO116" s="274">
        <v>0</v>
      </c>
      <c r="BP116" s="274">
        <v>0</v>
      </c>
      <c r="BQ116" s="274">
        <v>0</v>
      </c>
      <c r="BR116" s="274">
        <v>0</v>
      </c>
      <c r="BS116" s="284" t="s">
        <v>47</v>
      </c>
      <c r="BT116" s="157">
        <v>0</v>
      </c>
      <c r="BU116" s="285">
        <v>0</v>
      </c>
      <c r="BV116" s="274">
        <v>0</v>
      </c>
      <c r="BW116" s="274">
        <v>0</v>
      </c>
      <c r="BX116" s="274">
        <v>0</v>
      </c>
      <c r="BY116" s="274">
        <v>0</v>
      </c>
      <c r="BZ116" s="278">
        <v>0</v>
      </c>
      <c r="CA116" s="283">
        <v>0</v>
      </c>
      <c r="CB116" s="276">
        <v>24</v>
      </c>
      <c r="CC116" s="274">
        <v>999</v>
      </c>
      <c r="CD116" s="274" t="s">
        <v>47</v>
      </c>
      <c r="CE116" s="274">
        <v>0</v>
      </c>
      <c r="CF116" s="274">
        <v>0</v>
      </c>
      <c r="CG116" s="274">
        <v>0</v>
      </c>
      <c r="CH116" s="274">
        <v>0</v>
      </c>
      <c r="CI116" s="274">
        <v>0</v>
      </c>
      <c r="CJ116" s="274">
        <v>0</v>
      </c>
      <c r="CK116" s="453">
        <v>10000000000</v>
      </c>
      <c r="CL116" s="305"/>
      <c r="CM116" s="274">
        <v>11</v>
      </c>
      <c r="CO116">
        <v>10000000000</v>
      </c>
      <c r="CP116" s="274">
        <v>11</v>
      </c>
      <c r="CQ116" s="274">
        <v>1</v>
      </c>
      <c r="CR116" s="274" t="s">
        <v>47</v>
      </c>
      <c r="CS116" s="280">
        <v>24</v>
      </c>
      <c r="CT116" s="280"/>
      <c r="CU116" s="280"/>
      <c r="CV116" s="280"/>
      <c r="CW116">
        <v>20000</v>
      </c>
      <c r="CX116">
        <v>20000</v>
      </c>
      <c r="CY116" s="280">
        <v>5</v>
      </c>
      <c r="CZ116" s="283" t="s">
        <v>47</v>
      </c>
      <c r="DA116" s="283" t="s">
        <v>47</v>
      </c>
      <c r="DE116" s="280"/>
    </row>
    <row r="117" spans="63:109" hidden="1">
      <c r="BK117" s="274" t="s">
        <v>47</v>
      </c>
      <c r="BL117" s="274">
        <v>0</v>
      </c>
      <c r="BM117" s="274">
        <v>0</v>
      </c>
      <c r="BN117" s="274">
        <v>0</v>
      </c>
      <c r="BO117" s="274">
        <v>0</v>
      </c>
      <c r="BP117" s="274">
        <v>0</v>
      </c>
      <c r="BQ117" s="274">
        <v>0</v>
      </c>
      <c r="BR117" s="274">
        <v>0</v>
      </c>
      <c r="BS117" s="284" t="s">
        <v>47</v>
      </c>
      <c r="BT117" s="157">
        <v>0</v>
      </c>
      <c r="BU117" s="285">
        <v>0</v>
      </c>
      <c r="BV117" s="274">
        <v>0</v>
      </c>
      <c r="BW117" s="274">
        <v>0</v>
      </c>
      <c r="BX117" s="274">
        <v>0</v>
      </c>
      <c r="BY117" s="274">
        <v>0</v>
      </c>
      <c r="BZ117" s="278">
        <v>0</v>
      </c>
      <c r="CA117" s="283">
        <v>0</v>
      </c>
      <c r="CB117" s="276">
        <v>25</v>
      </c>
      <c r="CC117" s="274">
        <v>999</v>
      </c>
      <c r="CD117" s="274" t="s">
        <v>47</v>
      </c>
      <c r="CE117" s="274">
        <v>0</v>
      </c>
      <c r="CF117" s="274">
        <v>0</v>
      </c>
      <c r="CG117" s="274">
        <v>0</v>
      </c>
      <c r="CH117" s="274">
        <v>0</v>
      </c>
      <c r="CI117" s="274">
        <v>0</v>
      </c>
      <c r="CJ117" s="274">
        <v>0</v>
      </c>
      <c r="CK117" s="453">
        <v>10000000000</v>
      </c>
      <c r="CL117" s="305"/>
      <c r="CM117" s="274">
        <v>11</v>
      </c>
      <c r="CO117">
        <v>10000000000</v>
      </c>
      <c r="CP117" s="274">
        <v>11</v>
      </c>
      <c r="CQ117" s="274">
        <v>1</v>
      </c>
      <c r="CR117" s="274" t="s">
        <v>47</v>
      </c>
      <c r="CS117" s="280">
        <v>25</v>
      </c>
      <c r="CT117" s="280"/>
      <c r="CU117" s="280"/>
      <c r="CV117" s="280"/>
      <c r="CW117">
        <v>20000</v>
      </c>
      <c r="CX117">
        <v>20000</v>
      </c>
      <c r="CY117" s="280">
        <v>5</v>
      </c>
      <c r="CZ117" s="283" t="s">
        <v>47</v>
      </c>
      <c r="DA117" s="283" t="s">
        <v>47</v>
      </c>
      <c r="DE117" s="280"/>
    </row>
    <row r="118" spans="63:109" hidden="1">
      <c r="BK118" s="274" t="s">
        <v>47</v>
      </c>
      <c r="BL118" s="274">
        <v>0</v>
      </c>
      <c r="BM118" s="274">
        <v>0</v>
      </c>
      <c r="BN118" s="274">
        <v>0</v>
      </c>
      <c r="BO118" s="274">
        <v>0</v>
      </c>
      <c r="BP118" s="274">
        <v>0</v>
      </c>
      <c r="BQ118" s="274">
        <v>0</v>
      </c>
      <c r="BR118" s="274">
        <v>0</v>
      </c>
      <c r="BS118" s="284" t="s">
        <v>47</v>
      </c>
      <c r="BT118" s="157">
        <v>0</v>
      </c>
      <c r="BU118" s="285">
        <v>0</v>
      </c>
      <c r="BV118" s="274">
        <v>0</v>
      </c>
      <c r="BW118" s="274">
        <v>0</v>
      </c>
      <c r="BX118" s="274">
        <v>0</v>
      </c>
      <c r="BY118" s="274">
        <v>0</v>
      </c>
      <c r="BZ118" s="278">
        <v>0</v>
      </c>
      <c r="CA118" s="283">
        <v>0</v>
      </c>
      <c r="CB118" s="276">
        <v>26</v>
      </c>
      <c r="CC118" s="274">
        <v>999</v>
      </c>
      <c r="CD118" s="274" t="s">
        <v>47</v>
      </c>
      <c r="CE118" s="274">
        <v>0</v>
      </c>
      <c r="CF118" s="274">
        <v>0</v>
      </c>
      <c r="CG118" s="274">
        <v>0</v>
      </c>
      <c r="CH118" s="274">
        <v>0</v>
      </c>
      <c r="CI118" s="274">
        <v>0</v>
      </c>
      <c r="CJ118" s="274">
        <v>0</v>
      </c>
      <c r="CK118" s="453">
        <v>10000000000</v>
      </c>
      <c r="CL118" s="305"/>
      <c r="CM118" s="274">
        <v>11</v>
      </c>
      <c r="CO118">
        <v>10000000000</v>
      </c>
      <c r="CP118" s="274">
        <v>11</v>
      </c>
      <c r="CQ118" s="274">
        <v>1</v>
      </c>
      <c r="CR118" s="274" t="s">
        <v>47</v>
      </c>
      <c r="CS118" s="280">
        <v>26</v>
      </c>
      <c r="CT118" s="280"/>
      <c r="CU118" s="280"/>
      <c r="CV118" s="280"/>
      <c r="CW118">
        <v>20000</v>
      </c>
      <c r="CX118">
        <v>20000</v>
      </c>
      <c r="CY118" s="280">
        <v>5</v>
      </c>
      <c r="CZ118" s="283" t="s">
        <v>47</v>
      </c>
      <c r="DA118" s="283" t="s">
        <v>47</v>
      </c>
      <c r="DE118" s="280"/>
    </row>
    <row r="119" spans="63:109" hidden="1">
      <c r="BK119" s="274" t="s">
        <v>47</v>
      </c>
      <c r="BL119" s="274">
        <v>0</v>
      </c>
      <c r="BM119" s="274">
        <v>0</v>
      </c>
      <c r="BN119" s="274">
        <v>0</v>
      </c>
      <c r="BO119" s="274">
        <v>0</v>
      </c>
      <c r="BP119" s="274">
        <v>0</v>
      </c>
      <c r="BQ119" s="274">
        <v>0</v>
      </c>
      <c r="BR119" s="274">
        <v>0</v>
      </c>
      <c r="BS119" s="284" t="s">
        <v>47</v>
      </c>
      <c r="BT119" s="157">
        <v>0</v>
      </c>
      <c r="BU119" s="285">
        <v>0</v>
      </c>
      <c r="BV119" s="274">
        <v>0</v>
      </c>
      <c r="BW119" s="274">
        <v>0</v>
      </c>
      <c r="BX119" s="274">
        <v>0</v>
      </c>
      <c r="BY119" s="274">
        <v>0</v>
      </c>
      <c r="BZ119" s="278">
        <v>0</v>
      </c>
      <c r="CA119" s="283">
        <v>0</v>
      </c>
      <c r="CB119" s="276">
        <v>27</v>
      </c>
      <c r="CC119" s="274">
        <v>999</v>
      </c>
      <c r="CD119" s="274" t="s">
        <v>47</v>
      </c>
      <c r="CE119" s="274">
        <v>0</v>
      </c>
      <c r="CF119" s="274">
        <v>0</v>
      </c>
      <c r="CG119" s="274">
        <v>0</v>
      </c>
      <c r="CH119" s="274">
        <v>0</v>
      </c>
      <c r="CI119" s="274">
        <v>0</v>
      </c>
      <c r="CJ119" s="274">
        <v>0</v>
      </c>
      <c r="CK119" s="453">
        <v>10000000000</v>
      </c>
      <c r="CL119" s="305"/>
      <c r="CM119" s="274">
        <v>11</v>
      </c>
      <c r="CO119">
        <v>10000000000</v>
      </c>
      <c r="CP119" s="274">
        <v>11</v>
      </c>
      <c r="CQ119" s="274">
        <v>1</v>
      </c>
      <c r="CR119" s="274" t="s">
        <v>47</v>
      </c>
      <c r="CS119" s="280">
        <v>27</v>
      </c>
      <c r="CT119" s="280"/>
      <c r="CU119" s="280"/>
      <c r="CV119" s="280"/>
      <c r="CW119">
        <v>20000</v>
      </c>
      <c r="CX119">
        <v>20000</v>
      </c>
      <c r="CY119" s="280">
        <v>5</v>
      </c>
      <c r="CZ119" s="283" t="s">
        <v>47</v>
      </c>
      <c r="DA119" s="283" t="s">
        <v>47</v>
      </c>
      <c r="DE119" s="280"/>
    </row>
    <row r="120" spans="63:109" hidden="1">
      <c r="BK120" s="274" t="s">
        <v>47</v>
      </c>
      <c r="BL120" s="274">
        <v>0</v>
      </c>
      <c r="BM120" s="274">
        <v>0</v>
      </c>
      <c r="BN120" s="274">
        <v>0</v>
      </c>
      <c r="BO120" s="274">
        <v>0</v>
      </c>
      <c r="BP120" s="274">
        <v>0</v>
      </c>
      <c r="BQ120" s="274">
        <v>0</v>
      </c>
      <c r="BR120" s="274">
        <v>0</v>
      </c>
      <c r="BS120" s="284" t="s">
        <v>47</v>
      </c>
      <c r="BT120" s="157">
        <v>0</v>
      </c>
      <c r="BU120" s="285">
        <v>0</v>
      </c>
      <c r="BV120" s="274">
        <v>0</v>
      </c>
      <c r="BW120" s="274">
        <v>0</v>
      </c>
      <c r="BX120" s="274">
        <v>0</v>
      </c>
      <c r="BY120" s="274">
        <v>0</v>
      </c>
      <c r="BZ120" s="278">
        <v>0</v>
      </c>
      <c r="CA120" s="283">
        <v>0</v>
      </c>
      <c r="CB120" s="276">
        <v>28</v>
      </c>
      <c r="CC120" s="274">
        <v>999</v>
      </c>
      <c r="CD120" s="274" t="s">
        <v>47</v>
      </c>
      <c r="CE120" s="274">
        <v>0</v>
      </c>
      <c r="CF120" s="274">
        <v>0</v>
      </c>
      <c r="CG120" s="274">
        <v>0</v>
      </c>
      <c r="CH120" s="274">
        <v>0</v>
      </c>
      <c r="CI120" s="274">
        <v>0</v>
      </c>
      <c r="CJ120" s="274">
        <v>0</v>
      </c>
      <c r="CK120" s="453">
        <v>10000000000</v>
      </c>
      <c r="CL120" s="305"/>
      <c r="CM120" s="274">
        <v>11</v>
      </c>
      <c r="CO120">
        <v>10000000000</v>
      </c>
      <c r="CP120" s="274">
        <v>11</v>
      </c>
      <c r="CQ120" s="274">
        <v>1</v>
      </c>
      <c r="CR120" s="274" t="s">
        <v>47</v>
      </c>
      <c r="CS120" s="280">
        <v>28</v>
      </c>
      <c r="CT120" s="280"/>
      <c r="CU120" s="280"/>
      <c r="CV120" s="280"/>
      <c r="CW120">
        <v>20000</v>
      </c>
      <c r="CX120">
        <v>20000</v>
      </c>
      <c r="CY120" s="280">
        <v>5</v>
      </c>
      <c r="CZ120" s="283" t="s">
        <v>47</v>
      </c>
      <c r="DA120" s="283" t="s">
        <v>47</v>
      </c>
      <c r="DE120" s="280"/>
    </row>
    <row r="121" spans="63:109" hidden="1">
      <c r="BK121" s="274" t="s">
        <v>47</v>
      </c>
      <c r="BL121" s="274">
        <v>0</v>
      </c>
      <c r="BM121" s="274">
        <v>0</v>
      </c>
      <c r="BN121" s="274">
        <v>0</v>
      </c>
      <c r="BO121" s="274">
        <v>0</v>
      </c>
      <c r="BP121" s="274">
        <v>0</v>
      </c>
      <c r="BQ121" s="274">
        <v>0</v>
      </c>
      <c r="BR121" s="274">
        <v>0</v>
      </c>
      <c r="BS121" s="284" t="s">
        <v>47</v>
      </c>
      <c r="BT121" s="157">
        <v>0</v>
      </c>
      <c r="BU121" s="285">
        <v>0</v>
      </c>
      <c r="BV121" s="274">
        <v>0</v>
      </c>
      <c r="BW121" s="274">
        <v>0</v>
      </c>
      <c r="BX121" s="274">
        <v>0</v>
      </c>
      <c r="BY121" s="274">
        <v>0</v>
      </c>
      <c r="BZ121" s="278">
        <v>0</v>
      </c>
      <c r="CA121" s="283">
        <v>0</v>
      </c>
      <c r="CB121" s="276">
        <v>29</v>
      </c>
      <c r="CC121" s="274">
        <v>999</v>
      </c>
      <c r="CD121" s="274" t="s">
        <v>47</v>
      </c>
      <c r="CE121" s="274">
        <v>0</v>
      </c>
      <c r="CF121" s="274">
        <v>0</v>
      </c>
      <c r="CG121" s="274">
        <v>0</v>
      </c>
      <c r="CH121" s="274">
        <v>0</v>
      </c>
      <c r="CI121" s="274">
        <v>0</v>
      </c>
      <c r="CJ121" s="274">
        <v>0</v>
      </c>
      <c r="CK121" s="453">
        <v>10000000000</v>
      </c>
      <c r="CL121" s="305"/>
      <c r="CM121" s="274">
        <v>11</v>
      </c>
      <c r="CO121">
        <v>10000000000</v>
      </c>
      <c r="CP121" s="274">
        <v>11</v>
      </c>
      <c r="CQ121" s="274">
        <v>1</v>
      </c>
      <c r="CR121" s="274" t="s">
        <v>47</v>
      </c>
      <c r="CS121" s="280">
        <v>29</v>
      </c>
      <c r="CT121" s="280"/>
      <c r="CU121" s="280"/>
      <c r="CV121" s="280"/>
      <c r="CW121">
        <v>20000</v>
      </c>
      <c r="CX121">
        <v>20000</v>
      </c>
      <c r="CY121" s="280">
        <v>5</v>
      </c>
      <c r="CZ121" s="283" t="s">
        <v>47</v>
      </c>
      <c r="DA121" s="283" t="s">
        <v>47</v>
      </c>
      <c r="DE121" s="280"/>
    </row>
    <row r="122" spans="63:109" hidden="1">
      <c r="BK122" s="274" t="s">
        <v>47</v>
      </c>
      <c r="BL122" s="274">
        <v>0</v>
      </c>
      <c r="BM122" s="274">
        <v>0</v>
      </c>
      <c r="BN122" s="274">
        <v>0</v>
      </c>
      <c r="BO122" s="274">
        <v>0</v>
      </c>
      <c r="BP122" s="274">
        <v>0</v>
      </c>
      <c r="BQ122" s="274">
        <v>0</v>
      </c>
      <c r="BR122" s="274">
        <v>0</v>
      </c>
      <c r="BS122" s="284" t="s">
        <v>47</v>
      </c>
      <c r="BT122" s="157">
        <v>0</v>
      </c>
      <c r="BU122" s="285">
        <v>0</v>
      </c>
      <c r="BV122" s="274">
        <v>0</v>
      </c>
      <c r="BW122" s="274">
        <v>0</v>
      </c>
      <c r="BX122" s="274">
        <v>0</v>
      </c>
      <c r="BY122" s="274">
        <v>0</v>
      </c>
      <c r="BZ122" s="278">
        <v>0</v>
      </c>
      <c r="CA122" s="283">
        <v>0</v>
      </c>
      <c r="CB122" s="276">
        <v>30</v>
      </c>
      <c r="CC122" s="274">
        <v>999</v>
      </c>
      <c r="CD122" s="274" t="s">
        <v>47</v>
      </c>
      <c r="CE122" s="274">
        <v>0</v>
      </c>
      <c r="CF122" s="274">
        <v>0</v>
      </c>
      <c r="CG122" s="274">
        <v>0</v>
      </c>
      <c r="CH122" s="274">
        <v>0</v>
      </c>
      <c r="CI122" s="274">
        <v>0</v>
      </c>
      <c r="CJ122" s="274">
        <v>0</v>
      </c>
      <c r="CK122" s="453">
        <v>10000000000</v>
      </c>
      <c r="CL122" s="305"/>
      <c r="CM122" s="274">
        <v>11</v>
      </c>
      <c r="CO122">
        <v>10000000000</v>
      </c>
      <c r="CP122" s="274">
        <v>11</v>
      </c>
      <c r="CQ122" s="274">
        <v>1</v>
      </c>
      <c r="CR122" s="274" t="s">
        <v>47</v>
      </c>
      <c r="CS122" s="280">
        <v>30</v>
      </c>
      <c r="CT122" s="280"/>
      <c r="CU122" s="280"/>
      <c r="CV122" s="280"/>
      <c r="CW122">
        <v>20000</v>
      </c>
      <c r="CX122">
        <v>20000</v>
      </c>
      <c r="CY122" s="280">
        <v>5</v>
      </c>
      <c r="CZ122" s="283" t="s">
        <v>47</v>
      </c>
      <c r="DA122" s="283" t="s">
        <v>47</v>
      </c>
      <c r="DE122" s="280"/>
    </row>
    <row r="123" spans="63:109" hidden="1">
      <c r="BK123" s="274" t="s">
        <v>47</v>
      </c>
      <c r="BL123" s="274">
        <v>0</v>
      </c>
      <c r="BM123" s="274">
        <v>0</v>
      </c>
      <c r="BN123" s="274">
        <v>0</v>
      </c>
      <c r="BO123" s="274">
        <v>0</v>
      </c>
      <c r="BP123" s="274">
        <v>0</v>
      </c>
      <c r="BQ123" s="274">
        <v>0</v>
      </c>
      <c r="BR123" s="274">
        <v>0</v>
      </c>
      <c r="BS123" s="284" t="s">
        <v>47</v>
      </c>
      <c r="BT123" s="157">
        <v>0</v>
      </c>
      <c r="BU123" s="285">
        <v>0</v>
      </c>
      <c r="BV123" s="274">
        <v>0</v>
      </c>
      <c r="BW123" s="274">
        <v>0</v>
      </c>
      <c r="BX123" s="274">
        <v>0</v>
      </c>
      <c r="BY123" s="274">
        <v>0</v>
      </c>
      <c r="BZ123" s="278">
        <v>0</v>
      </c>
      <c r="CA123" s="283">
        <v>0</v>
      </c>
      <c r="CB123" s="276">
        <v>31</v>
      </c>
      <c r="CC123" s="274">
        <v>999</v>
      </c>
      <c r="CD123" s="274" t="s">
        <v>47</v>
      </c>
      <c r="CE123" s="274">
        <v>0</v>
      </c>
      <c r="CF123" s="274">
        <v>0</v>
      </c>
      <c r="CG123" s="274">
        <v>0</v>
      </c>
      <c r="CH123" s="274">
        <v>0</v>
      </c>
      <c r="CI123" s="274">
        <v>0</v>
      </c>
      <c r="CJ123" s="274">
        <v>0</v>
      </c>
      <c r="CK123" s="453">
        <v>10000000000</v>
      </c>
      <c r="CL123" s="305"/>
      <c r="CM123" s="274">
        <v>11</v>
      </c>
      <c r="CO123">
        <v>10000000000</v>
      </c>
      <c r="CP123" s="274">
        <v>11</v>
      </c>
      <c r="CQ123" s="274">
        <v>1</v>
      </c>
      <c r="CR123" s="274" t="s">
        <v>47</v>
      </c>
      <c r="CS123" s="280">
        <v>31</v>
      </c>
      <c r="CT123" s="280"/>
      <c r="CU123" s="280"/>
      <c r="CV123" s="280"/>
      <c r="CW123">
        <v>20000</v>
      </c>
      <c r="CX123">
        <v>20000</v>
      </c>
      <c r="CY123" s="280">
        <v>5</v>
      </c>
      <c r="CZ123" s="283" t="s">
        <v>47</v>
      </c>
      <c r="DA123" s="283" t="s">
        <v>47</v>
      </c>
      <c r="DE123" s="280"/>
    </row>
    <row r="124" spans="63:109" hidden="1">
      <c r="BK124" s="274" t="s">
        <v>47</v>
      </c>
      <c r="BL124" s="274">
        <v>0</v>
      </c>
      <c r="BM124" s="274">
        <v>0</v>
      </c>
      <c r="BN124" s="274">
        <v>0</v>
      </c>
      <c r="BO124" s="274">
        <v>0</v>
      </c>
      <c r="BP124" s="274">
        <v>0</v>
      </c>
      <c r="BQ124" s="274">
        <v>0</v>
      </c>
      <c r="BR124" s="274">
        <v>0</v>
      </c>
      <c r="BS124" s="284" t="s">
        <v>47</v>
      </c>
      <c r="BT124" s="157">
        <v>0</v>
      </c>
      <c r="BU124" s="285">
        <v>0</v>
      </c>
      <c r="BV124" s="274">
        <v>0</v>
      </c>
      <c r="BW124" s="274">
        <v>0</v>
      </c>
      <c r="BX124" s="274">
        <v>0</v>
      </c>
      <c r="BY124" s="274">
        <v>0</v>
      </c>
      <c r="BZ124" s="278">
        <v>0</v>
      </c>
      <c r="CA124" s="283">
        <v>0</v>
      </c>
      <c r="CB124" s="276">
        <v>32</v>
      </c>
      <c r="CC124" s="274">
        <v>999</v>
      </c>
      <c r="CD124" s="274" t="s">
        <v>47</v>
      </c>
      <c r="CE124" s="274">
        <v>0</v>
      </c>
      <c r="CF124" s="274">
        <v>0</v>
      </c>
      <c r="CG124" s="274">
        <v>0</v>
      </c>
      <c r="CH124" s="274">
        <v>0</v>
      </c>
      <c r="CI124" s="274">
        <v>0</v>
      </c>
      <c r="CJ124" s="274">
        <v>0</v>
      </c>
      <c r="CK124" s="453">
        <v>10000000000</v>
      </c>
      <c r="CL124" s="305"/>
      <c r="CM124" s="274">
        <v>11</v>
      </c>
      <c r="CO124">
        <v>10000000000</v>
      </c>
      <c r="CP124" s="274">
        <v>11</v>
      </c>
      <c r="CQ124" s="274">
        <v>1</v>
      </c>
      <c r="CR124" s="274" t="s">
        <v>47</v>
      </c>
      <c r="CS124" s="280">
        <v>32</v>
      </c>
      <c r="CT124" s="280"/>
      <c r="CU124" s="280"/>
      <c r="CV124" s="280"/>
      <c r="CW124">
        <v>20000</v>
      </c>
      <c r="CX124">
        <v>20000</v>
      </c>
      <c r="CY124" s="280">
        <v>5</v>
      </c>
      <c r="CZ124" s="283" t="s">
        <v>47</v>
      </c>
      <c r="DA124" s="283" t="s">
        <v>47</v>
      </c>
      <c r="DE124" s="280"/>
    </row>
    <row r="125" spans="63:109" hidden="1"/>
    <row r="126" spans="63:109" hidden="1"/>
    <row r="127" spans="63:109" hidden="1"/>
    <row r="128" spans="63:109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74">
    <mergeCell ref="CK123:CL123"/>
    <mergeCell ref="CK124:CL124"/>
    <mergeCell ref="CK114:CL114"/>
    <mergeCell ref="CK115:CL115"/>
    <mergeCell ref="CK116:CL116"/>
    <mergeCell ref="CK117:CL117"/>
    <mergeCell ref="CK118:CL118"/>
    <mergeCell ref="CK119:CL119"/>
    <mergeCell ref="CK120:CL120"/>
    <mergeCell ref="CK121:CL121"/>
    <mergeCell ref="CK122:CL122"/>
    <mergeCell ref="CK105:CL105"/>
    <mergeCell ref="CK106:CL106"/>
    <mergeCell ref="CK107:CL107"/>
    <mergeCell ref="CK108:CL108"/>
    <mergeCell ref="CK109:CL109"/>
    <mergeCell ref="CK110:CL110"/>
    <mergeCell ref="CK111:CL111"/>
    <mergeCell ref="CK112:CL112"/>
    <mergeCell ref="CK113:CL113"/>
    <mergeCell ref="CK96:CL96"/>
    <mergeCell ref="CK97:CL97"/>
    <mergeCell ref="CK98:CL98"/>
    <mergeCell ref="CK99:CL99"/>
    <mergeCell ref="CK100:CL100"/>
    <mergeCell ref="CK101:CL101"/>
    <mergeCell ref="CK102:CL102"/>
    <mergeCell ref="CK103:CL103"/>
    <mergeCell ref="CK104:CL104"/>
    <mergeCell ref="CK94:CL94"/>
    <mergeCell ref="CK95:CL95"/>
    <mergeCell ref="BS88:BS92"/>
    <mergeCell ref="BU88:BU92"/>
    <mergeCell ref="BV88:BV92"/>
    <mergeCell ref="BW88:BW92"/>
    <mergeCell ref="BX88:BX92"/>
    <mergeCell ref="BY88:BY92"/>
    <mergeCell ref="BS87:BY87"/>
    <mergeCell ref="CB87:CI87"/>
    <mergeCell ref="BT88:BT92"/>
    <mergeCell ref="CA88:CA92"/>
    <mergeCell ref="HL88:HL92"/>
    <mergeCell ref="HM88:HM92"/>
    <mergeCell ref="CK93:CL93"/>
    <mergeCell ref="CK92:CL92"/>
    <mergeCell ref="BZ88:BZ92"/>
    <mergeCell ref="BR88:BR92"/>
    <mergeCell ref="HN88:HN92"/>
    <mergeCell ref="CD88:CD92"/>
    <mergeCell ref="CE88:CE92"/>
    <mergeCell ref="CF88:CF92"/>
    <mergeCell ref="CG88:CG92"/>
    <mergeCell ref="CH88:CH92"/>
    <mergeCell ref="CI88:CI92"/>
    <mergeCell ref="CJ88:CJ92"/>
    <mergeCell ref="DC91:DD91"/>
    <mergeCell ref="DG88:DI88"/>
    <mergeCell ref="HH88:HH92"/>
    <mergeCell ref="HI88:HI92"/>
    <mergeCell ref="HJ88:HJ92"/>
    <mergeCell ref="HK88:HK92"/>
    <mergeCell ref="BQ88:BQ92"/>
    <mergeCell ref="BP88:BP92"/>
    <mergeCell ref="BO88:BO92"/>
    <mergeCell ref="BN88:BN92"/>
    <mergeCell ref="BM88:BM92"/>
    <mergeCell ref="BL88:BL92"/>
    <mergeCell ref="BK88:BK92"/>
    <mergeCell ref="AJ87:BQ87"/>
    <mergeCell ref="BL75:BL79"/>
    <mergeCell ref="BM75:BM79"/>
    <mergeCell ref="BN75:BN79"/>
    <mergeCell ref="BO75:BO79"/>
    <mergeCell ref="BP75:BP79"/>
    <mergeCell ref="BL74:BP74"/>
    <mergeCell ref="BK75:BK79"/>
    <mergeCell ref="BQ75:BQ79"/>
    <mergeCell ref="I46:I47"/>
    <mergeCell ref="J46:J47"/>
    <mergeCell ref="Q28:Q29"/>
    <mergeCell ref="U28:U29"/>
    <mergeCell ref="U26:U27"/>
    <mergeCell ref="S28:S29"/>
    <mergeCell ref="H44:J44"/>
    <mergeCell ref="U24:U25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AD9:AF9"/>
    <mergeCell ref="H14:H15"/>
    <mergeCell ref="K14:K15"/>
    <mergeCell ref="U12:U13"/>
    <mergeCell ref="U14:U15"/>
    <mergeCell ref="AH22:AH23"/>
    <mergeCell ref="U22:U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DC84:DD84"/>
    <mergeCell ref="DC85:DD8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>
      <c r="B1" s="458" t="str">
        <f>[1]List1!$A$274</f>
        <v>Informační tabule</v>
      </c>
      <c r="C1" s="458"/>
      <c r="D1" s="458"/>
      <c r="E1" s="458"/>
      <c r="F1" s="458"/>
      <c r="G1" s="458"/>
      <c r="H1" s="458"/>
      <c r="I1" s="458"/>
      <c r="J1" s="458"/>
      <c r="K1" s="458"/>
    </row>
    <row r="3" spans="1:19" ht="15.75">
      <c r="B3" s="459" t="e">
        <f>#REF!</f>
        <v>#REF!</v>
      </c>
      <c r="C3" s="459"/>
      <c r="D3" s="459"/>
      <c r="E3" s="459"/>
      <c r="F3" s="260" t="e">
        <f>#REF!</f>
        <v>#REF!</v>
      </c>
      <c r="G3" s="260"/>
      <c r="H3" s="261"/>
      <c r="I3" s="262" t="e">
        <f>#REF!</f>
        <v>#REF!</v>
      </c>
      <c r="J3" s="293" t="e">
        <f>#REF!</f>
        <v>#REF!</v>
      </c>
      <c r="P3" t="e">
        <f>B5</f>
        <v>#REF!</v>
      </c>
    </row>
    <row r="4" spans="1:19" ht="15.75">
      <c r="B4" s="293"/>
      <c r="C4" s="293"/>
      <c r="D4" s="293"/>
      <c r="E4" s="293"/>
      <c r="F4" s="260"/>
      <c r="G4" s="260"/>
      <c r="H4" s="261"/>
      <c r="I4" s="262"/>
      <c r="J4" s="293"/>
    </row>
    <row r="5" spans="1:19" ht="15.75">
      <c r="A5" s="299" t="e">
        <f>#REF!</f>
        <v>#REF!</v>
      </c>
      <c r="B5" s="293" t="e">
        <f>CONCATENATE((J3*10000+A5)," ",#REF!," kolo ",#REF!," ",#REF!)</f>
        <v>#REF!</v>
      </c>
      <c r="C5" s="293"/>
      <c r="D5" s="293"/>
      <c r="E5" s="293"/>
      <c r="F5" s="260"/>
      <c r="G5" s="260"/>
      <c r="H5" s="261" t="e">
        <f>CONCATENATE(#REF!)</f>
        <v>#REF!</v>
      </c>
      <c r="I5" s="262"/>
      <c r="J5" s="293" t="e">
        <f>CONCATENATE(#REF!)</f>
        <v>#REF!</v>
      </c>
      <c r="Q5" s="297"/>
      <c r="R5" s="294"/>
      <c r="S5" s="295"/>
    </row>
    <row r="7" spans="1:19" ht="25.5">
      <c r="A7" s="77" t="e">
        <f>#REF!</f>
        <v>#REF!</v>
      </c>
      <c r="B7" s="88" t="e">
        <f>#REF!</f>
        <v>#REF!</v>
      </c>
      <c r="C7" s="305" t="e">
        <f>#REF!</f>
        <v>#REF!</v>
      </c>
      <c r="D7" s="305"/>
      <c r="E7" s="305"/>
      <c r="F7" s="305"/>
      <c r="H7" s="305" t="e">
        <f>#REF!</f>
        <v>#REF!</v>
      </c>
      <c r="I7" s="305"/>
      <c r="J7" s="305"/>
      <c r="K7" s="305"/>
      <c r="Q7" s="296"/>
    </row>
    <row r="8" spans="1:19">
      <c r="A8" s="77"/>
      <c r="C8" s="290"/>
      <c r="D8" s="290"/>
      <c r="E8" s="290"/>
      <c r="F8" s="290"/>
      <c r="H8" s="290"/>
      <c r="I8" s="290"/>
      <c r="J8" s="290"/>
      <c r="K8" s="290"/>
    </row>
    <row r="9" spans="1:19" ht="15.75" customHeight="1">
      <c r="A9" s="290" t="e">
        <f>IF(#REF!="x",#REF!,(#REF!))</f>
        <v>#REF!</v>
      </c>
      <c r="B9" s="290" t="e">
        <f>IF(A9="","",(#REF!))</f>
        <v>#REF!</v>
      </c>
      <c r="C9" s="460" t="e">
        <f>IF(#REF!="x",'Tabulka finále'!A32,((IF(A9="",$O$7,(#REF!)))))</f>
        <v>#REF!</v>
      </c>
      <c r="D9" s="460"/>
      <c r="E9" s="460"/>
      <c r="F9" s="292" t="e">
        <f>IF(#REF!="x","",IF(A9="",$O$7,(#REF!)))</f>
        <v>#REF!</v>
      </c>
      <c r="G9" s="292"/>
      <c r="H9" s="460" t="e">
        <f>IF(#REF!="x","",IF(A9="",$O$7,(#REF!)))</f>
        <v>#REF!</v>
      </c>
      <c r="I9" s="460"/>
      <c r="J9" s="460"/>
      <c r="K9" s="292" t="e">
        <f>IF(#REF!="x","",IF(A9="",$O$7,(#REF!)))</f>
        <v>#REF!</v>
      </c>
    </row>
    <row r="10" spans="1:19" ht="15.75" customHeight="1">
      <c r="A10" s="290" t="e">
        <f>#REF!</f>
        <v>#REF!</v>
      </c>
      <c r="B10" s="290" t="e">
        <f>IF(A10="","",(#REF!))</f>
        <v>#REF!</v>
      </c>
      <c r="C10" s="460" t="e">
        <f>IF('Tabulka finále'!Q42="","",(IF('Tabulka finále'!Q32="","",(IF(#REF!="x",'Tabulka finále'!A36,IF(A10="",$O$7,(#REF!)))))))</f>
        <v>#REF!</v>
      </c>
      <c r="D10" s="460"/>
      <c r="E10" s="460"/>
      <c r="F10" s="292" t="e">
        <f>IF('Tabulka finále'!Q42="","",(IF('Tabulka finále'!Q32="","",(IF(#REF!="x",'Tabulka finále'!B36,IF(A10="",$O$7,(#REF!)))))))</f>
        <v>#REF!</v>
      </c>
      <c r="G10" s="292"/>
      <c r="H10" s="460" t="e">
        <f>IF('Tabulka finále'!Q42="","",(IF('Tabulka finále'!Q32="","",(IF(#REF!="x",'Tabulka finále'!A38,IF(A10="",$O$7,(#REF!)))))))</f>
        <v>#REF!</v>
      </c>
      <c r="I10" s="460"/>
      <c r="J10" s="460"/>
      <c r="K10" s="292" t="e">
        <f>IF('Tabulka finále'!Q42="","",(IF('Tabulka finále'!Q32="","",(IF(#REF!="x",'Tabulka finále'!B38,IF(A10="",$O$7,(#REF!)))))))</f>
        <v>#REF!</v>
      </c>
    </row>
    <row r="11" spans="1:19" ht="15.75" customHeight="1">
      <c r="A11" s="290" t="e">
        <f>#REF!</f>
        <v>#REF!</v>
      </c>
      <c r="B11" s="290" t="e">
        <f>IF(A11="","",(#REF!))</f>
        <v>#REF!</v>
      </c>
      <c r="C11" s="460" t="e">
        <f>IF(A11="",$O$7,(#REF!))</f>
        <v>#REF!</v>
      </c>
      <c r="D11" s="460"/>
      <c r="E11" s="460"/>
      <c r="F11" s="292" t="e">
        <f>IF(A11="",$O$7,(#REF!))</f>
        <v>#REF!</v>
      </c>
      <c r="G11" s="292"/>
      <c r="H11" s="460" t="e">
        <f>IF(A11="",$O$7,(#REF!))</f>
        <v>#REF!</v>
      </c>
      <c r="I11" s="460"/>
      <c r="J11" s="460"/>
      <c r="K11" s="292" t="e">
        <f>IF(A11="",$O$7,(#REF!))</f>
        <v>#REF!</v>
      </c>
    </row>
    <row r="12" spans="1:19" ht="15.75" customHeight="1">
      <c r="A12" s="290" t="e">
        <f>IF(#REF!="x",(#REF!+1),(#REF!))</f>
        <v>#REF!</v>
      </c>
      <c r="B12" s="290" t="e">
        <f>IF(A12="","",(#REF!))</f>
        <v>#REF!</v>
      </c>
      <c r="C12" s="460" t="e">
        <f>IF(#REF!="x",'Tabulka finále'!A42,(IF(A12="",$O$7,(#REF!))))</f>
        <v>#REF!</v>
      </c>
      <c r="D12" s="460"/>
      <c r="E12" s="460"/>
      <c r="F12" s="292" t="e">
        <f>IF(#REF!="x","",IF(A12="",$O$7,(#REF!)))</f>
        <v>#REF!</v>
      </c>
      <c r="G12" s="292"/>
      <c r="H12" s="460" t="e">
        <f>IF(#REF!="x","",IF(A12="",$O$7,(#REF!)))</f>
        <v>#REF!</v>
      </c>
      <c r="I12" s="460"/>
      <c r="J12" s="460"/>
      <c r="K12" s="292" t="e">
        <f>IF(#REF!="x","",IF(A12="",$O$7,(#REF!)))</f>
        <v>#REF!</v>
      </c>
    </row>
    <row r="13" spans="1:19" ht="15.75" customHeight="1">
      <c r="A13" s="298" t="e">
        <f>IF(#REF!="x",(#REF!+1),(#REF!))</f>
        <v>#REF!</v>
      </c>
      <c r="B13" s="290" t="e">
        <f>IF(A13="","",(#REF!))</f>
        <v>#REF!</v>
      </c>
      <c r="C13" s="460" t="e">
        <f>IF(#REF!="x",'Tabulka finále'!A43,(IF(A13="",$O$7,(#REF!))))</f>
        <v>#REF!</v>
      </c>
      <c r="D13" s="460"/>
      <c r="E13" s="460"/>
      <c r="F13" s="292" t="e">
        <f>IF('Tabulka finále'!Q42="","",(IF(#REF!="x",'Tabulka finále'!B46,IF(A13="",$O$7,(#REF!)))))</f>
        <v>#REF!</v>
      </c>
      <c r="G13" s="292"/>
      <c r="H13" s="460" t="e">
        <f>IF('Tabulka finále'!Q42="","",(IF(#REF!="x",'Tabulka finále'!A48,IF(A13="",$O$7,(#REF!)))))</f>
        <v>#REF!</v>
      </c>
      <c r="I13" s="460"/>
      <c r="J13" s="460"/>
      <c r="K13" s="292" t="e">
        <f>IF('Tabulka finále'!Q42="","",(IF(#REF!="x",'Tabulka finále'!B48,IF(A13="",$O$7,(#REF!)))))</f>
        <v>#REF!</v>
      </c>
    </row>
    <row r="14" spans="1:19" ht="15.75" customHeight="1">
      <c r="A14" s="298" t="e">
        <f>IF(#REF!="x",(#REF!+1),(#REF!))</f>
        <v>#REF!</v>
      </c>
      <c r="B14" s="290" t="e">
        <f>IF(A14="","",(#REF!))</f>
        <v>#REF!</v>
      </c>
      <c r="C14" s="460" t="e">
        <f>IF(#REF!="x",'Tabulka finále'!A44,(IF(A14="",$O$7,(#REF!))))</f>
        <v>#REF!</v>
      </c>
      <c r="D14" s="460"/>
      <c r="E14" s="460"/>
      <c r="F14" s="292" t="e">
        <f>IF(A14="",$O$7,(#REF!))</f>
        <v>#REF!</v>
      </c>
      <c r="G14" s="292"/>
      <c r="H14" s="460" t="e">
        <f>IF(A14="",$O$7,(#REF!))</f>
        <v>#REF!</v>
      </c>
      <c r="I14" s="460"/>
      <c r="J14" s="460"/>
      <c r="K14" s="292" t="e">
        <f>IF(A14="",$O$7,(#REF!))</f>
        <v>#REF!</v>
      </c>
    </row>
    <row r="15" spans="1:19" ht="15.75" customHeight="1">
      <c r="A15" s="290" t="e">
        <f>IF(#REF!="x",(#REF!+1),#REF!)</f>
        <v>#REF!</v>
      </c>
      <c r="B15" s="290" t="e">
        <f>IF(A15="","",(#REF!))</f>
        <v>#REF!</v>
      </c>
      <c r="C15" s="460" t="e">
        <f>IF(#REF!="x",'Tabulka finále'!A45,(IF(A15="",$O$7,(#REF!))))</f>
        <v>#REF!</v>
      </c>
      <c r="D15" s="460"/>
      <c r="E15" s="460"/>
      <c r="F15" s="292" t="e">
        <f>IF(#REF!="x","",IF(A15="",$O$7,(#REF!)))</f>
        <v>#REF!</v>
      </c>
      <c r="G15" s="292"/>
      <c r="H15" s="460" t="e">
        <f>IF(#REF!="x","",IF(A15="",$O$7,(#REF!)))</f>
        <v>#REF!</v>
      </c>
      <c r="I15" s="460"/>
      <c r="J15" s="460"/>
      <c r="K15" s="292" t="e">
        <f>IF(#REF!="x","",IF(A15="",$O$7,(#REF!)))</f>
        <v>#REF!</v>
      </c>
    </row>
    <row r="16" spans="1:19" ht="15.75" customHeight="1">
      <c r="A16" s="290" t="e">
        <f>#REF!</f>
        <v>#REF!</v>
      </c>
      <c r="B16" s="290" t="e">
        <f>IF(A16="","",(#REF!))</f>
        <v>#REF!</v>
      </c>
      <c r="C16" s="460" t="e">
        <f>IF(#REF!="x",'Tabulka finále'!A46,(IF(A16="",$O$7,(#REF!))))</f>
        <v>#REF!</v>
      </c>
      <c r="D16" s="460"/>
      <c r="E16" s="460"/>
      <c r="F16" s="292" t="e">
        <f>IF(#REF!="x",'Tabulka finále'!B56,IF(A16="",$O$7,(#REF!)))</f>
        <v>#REF!</v>
      </c>
      <c r="G16" s="292"/>
      <c r="H16" s="460" t="e">
        <f>IF(#REF!="x",'Tabulka finále'!A58,IF(A16="",$O$7,(#REF!)))</f>
        <v>#REF!</v>
      </c>
      <c r="I16" s="460"/>
      <c r="J16" s="460"/>
      <c r="K16" s="292" t="e">
        <f>IF(#REF!="x",'Tabulka finále'!B58,IF(A16="",$O$7,(#REF!)))</f>
        <v>#REF!</v>
      </c>
    </row>
    <row r="17" spans="1:11" ht="15.75" customHeight="1">
      <c r="A17" s="290" t="e">
        <f>#REF!</f>
        <v>#REF!</v>
      </c>
      <c r="B17" s="290" t="e">
        <f>IF(A17="","",(#REF!))</f>
        <v>#REF!</v>
      </c>
      <c r="C17" s="460" t="e">
        <f>IF(#REF!="x",'Tabulka finále'!A47,(IF(A17="",$O$7,(#REF!))))</f>
        <v>#REF!</v>
      </c>
      <c r="D17" s="460"/>
      <c r="E17" s="460"/>
      <c r="F17" s="292" t="e">
        <f>IF(A17="",$O$7,(#REF!))</f>
        <v>#REF!</v>
      </c>
      <c r="G17" s="292"/>
      <c r="H17" s="460" t="e">
        <f>IF(A17="",$O$7,(#REF!))</f>
        <v>#REF!</v>
      </c>
      <c r="I17" s="460"/>
      <c r="J17" s="460"/>
      <c r="K17" s="292" t="e">
        <f>IF(A17="",$O$7,(#REF!))</f>
        <v>#REF!</v>
      </c>
    </row>
    <row r="18" spans="1:11" ht="15.75" customHeight="1">
      <c r="A18" s="290" t="e">
        <f>#REF!</f>
        <v>#REF!</v>
      </c>
      <c r="B18" s="290" t="e">
        <f>IF(A18="","",(#REF!))</f>
        <v>#REF!</v>
      </c>
      <c r="C18" s="460" t="e">
        <f>IF(#REF!="x",'Tabulka finále'!A48,(IF(A18="",$O$7,(#REF!))))</f>
        <v>#REF!</v>
      </c>
      <c r="D18" s="460"/>
      <c r="E18" s="460"/>
      <c r="F18" s="292" t="e">
        <f>IF(A18="",$O$7,(#REF!))</f>
        <v>#REF!</v>
      </c>
      <c r="G18" s="292"/>
      <c r="H18" s="460" t="e">
        <f>IF(A18="",$O$7,(#REF!))</f>
        <v>#REF!</v>
      </c>
      <c r="I18" s="460"/>
      <c r="J18" s="460"/>
      <c r="K18" s="292" t="e">
        <f>IF(A18="",$O$7,(#REF!))</f>
        <v>#REF!</v>
      </c>
    </row>
    <row r="19" spans="1:11" ht="15.75" customHeight="1">
      <c r="A19" s="290" t="e">
        <f>#REF!</f>
        <v>#REF!</v>
      </c>
      <c r="B19" s="290" t="e">
        <f>IF(A19="","",(#REF!))</f>
        <v>#REF!</v>
      </c>
      <c r="C19" s="460" t="e">
        <f>IF(#REF!="x",'Tabulka finále'!A49,(IF(A19="",$O$7,(#REF!))))</f>
        <v>#REF!</v>
      </c>
      <c r="D19" s="460"/>
      <c r="E19" s="460"/>
      <c r="F19" s="292" t="e">
        <f>IF(A19="",$O$7,(#REF!))</f>
        <v>#REF!</v>
      </c>
      <c r="G19" s="292"/>
      <c r="H19" s="460" t="e">
        <f>IF(A19="",$O$7,(#REF!))</f>
        <v>#REF!</v>
      </c>
      <c r="I19" s="460"/>
      <c r="J19" s="460"/>
      <c r="K19" s="292" t="e">
        <f>IF(A19="",$O$7,(#REF!))</f>
        <v>#REF!</v>
      </c>
    </row>
    <row r="20" spans="1:11" ht="15.75" customHeight="1">
      <c r="A20" s="290" t="e">
        <f>#REF!</f>
        <v>#REF!</v>
      </c>
      <c r="B20" s="290" t="e">
        <f>IF(A20="","",(#REF!))</f>
        <v>#REF!</v>
      </c>
      <c r="C20" s="460" t="e">
        <f>IF(#REF!="x",'Tabulka finále'!A50,(IF(A20="",$O$7,(#REF!))))</f>
        <v>#REF!</v>
      </c>
      <c r="D20" s="460"/>
      <c r="E20" s="460"/>
      <c r="F20" s="292" t="e">
        <f>IF(A20="",$O$7,(#REF!))</f>
        <v>#REF!</v>
      </c>
      <c r="G20" s="292"/>
      <c r="H20" s="460" t="e">
        <f>IF(A20="",$O$7,(#REF!))</f>
        <v>#REF!</v>
      </c>
      <c r="I20" s="460"/>
      <c r="J20" s="460"/>
      <c r="K20" s="292" t="e">
        <f>IF(A20="",$O$7,(#REF!))</f>
        <v>#REF!</v>
      </c>
    </row>
    <row r="21" spans="1:11" ht="15.75" customHeight="1">
      <c r="A21" s="290" t="e">
        <f>#REF!</f>
        <v>#REF!</v>
      </c>
      <c r="B21" s="290" t="e">
        <f>IF(A21="","",(#REF!))</f>
        <v>#REF!</v>
      </c>
      <c r="C21" s="460" t="e">
        <f>IF(#REF!="x",'Tabulka finále'!A51,(IF(A21="",$O$7,(#REF!))))</f>
        <v>#REF!</v>
      </c>
      <c r="D21" s="460"/>
      <c r="E21" s="460"/>
      <c r="F21" s="292" t="e">
        <f>IF(A21="",$O$7,(#REF!))</f>
        <v>#REF!</v>
      </c>
      <c r="G21" s="292"/>
      <c r="H21" s="460" t="e">
        <f>IF(A21="",$O$7,(#REF!))</f>
        <v>#REF!</v>
      </c>
      <c r="I21" s="460"/>
      <c r="J21" s="460"/>
      <c r="K21" s="292" t="e">
        <f>IF(A21="",$O$7,(#REF!))</f>
        <v>#REF!</v>
      </c>
    </row>
    <row r="22" spans="1:11" ht="15.75" customHeight="1">
      <c r="A22" s="290" t="e">
        <f>#REF!</f>
        <v>#REF!</v>
      </c>
      <c r="B22" s="290" t="e">
        <f>IF(A22="","",(#REF!))</f>
        <v>#REF!</v>
      </c>
      <c r="C22" s="460" t="e">
        <f>IF(#REF!="x",'Tabulka finále'!A52,(IF(A22="",$O$7,(#REF!))))</f>
        <v>#REF!</v>
      </c>
      <c r="D22" s="460"/>
      <c r="E22" s="460"/>
      <c r="F22" s="292" t="e">
        <f>IF(A22="",$O$7,(#REF!))</f>
        <v>#REF!</v>
      </c>
      <c r="G22" s="292"/>
      <c r="H22" s="460" t="e">
        <f>IF(A22="",$O$7,(#REF!))</f>
        <v>#REF!</v>
      </c>
      <c r="I22" s="460"/>
      <c r="J22" s="460"/>
      <c r="K22" s="292" t="e">
        <f>IF(A22="",$O$7,(#REF!))</f>
        <v>#REF!</v>
      </c>
    </row>
    <row r="23" spans="1:11" ht="15.75" customHeight="1">
      <c r="A23" s="290" t="e">
        <f>#REF!</f>
        <v>#REF!</v>
      </c>
      <c r="B23" s="290" t="e">
        <f>IF(A23="","",(#REF!))</f>
        <v>#REF!</v>
      </c>
      <c r="C23" s="460" t="e">
        <f>IF(#REF!="x",'Tabulka finále'!A53,(IF(A23="",$O$7,(#REF!))))</f>
        <v>#REF!</v>
      </c>
      <c r="D23" s="460"/>
      <c r="E23" s="460"/>
      <c r="F23" s="292" t="e">
        <f>IF(A23="",$O$7,(#REF!))</f>
        <v>#REF!</v>
      </c>
      <c r="G23" s="292"/>
      <c r="H23" s="460" t="e">
        <f>IF(A23="",$O$7,(#REF!))</f>
        <v>#REF!</v>
      </c>
      <c r="I23" s="460"/>
      <c r="J23" s="460"/>
      <c r="K23" s="292" t="e">
        <f>IF(A23="",$O$7,(#REF!))</f>
        <v>#REF!</v>
      </c>
    </row>
    <row r="24" spans="1:11" ht="15.75" customHeight="1">
      <c r="A24" s="290" t="e">
        <f>#REF!</f>
        <v>#REF!</v>
      </c>
      <c r="B24" s="290" t="e">
        <f>IF(A24="","",(#REF!))</f>
        <v>#REF!</v>
      </c>
      <c r="C24" s="460" t="e">
        <f>IF(#REF!="x",'Tabulka finále'!A54,(IF(A24="",$O$7,(#REF!))))</f>
        <v>#REF!</v>
      </c>
      <c r="D24" s="460"/>
      <c r="E24" s="460"/>
      <c r="F24" s="292" t="e">
        <f>IF(A24="",$O$7,(#REF!))</f>
        <v>#REF!</v>
      </c>
      <c r="G24" s="292"/>
      <c r="H24" s="460" t="e">
        <f>IF(A24="",$O$7,(#REF!))</f>
        <v>#REF!</v>
      </c>
      <c r="I24" s="460"/>
      <c r="J24" s="460"/>
      <c r="K24" s="292" t="e">
        <f>IF(A24="",$O$7,(#REF!))</f>
        <v>#REF!</v>
      </c>
    </row>
    <row r="25" spans="1:11">
      <c r="B25" s="290"/>
      <c r="C25" s="461"/>
      <c r="D25" s="461"/>
      <c r="E25" s="461"/>
      <c r="F25" s="291"/>
      <c r="G25" s="291"/>
      <c r="H25" s="461"/>
      <c r="I25" s="461"/>
      <c r="J25" s="461"/>
      <c r="K25" s="291"/>
    </row>
    <row r="26" spans="1:11">
      <c r="B26" s="290"/>
      <c r="C26" s="461"/>
      <c r="D26" s="461"/>
      <c r="E26" s="461"/>
      <c r="F26" s="291"/>
      <c r="G26" s="291"/>
      <c r="H26" s="461"/>
      <c r="I26" s="461"/>
      <c r="J26" s="461"/>
      <c r="K26" s="291"/>
    </row>
    <row r="27" spans="1:11">
      <c r="B27" s="290"/>
      <c r="C27" s="461"/>
      <c r="D27" s="461"/>
      <c r="E27" s="461"/>
      <c r="F27" s="291"/>
      <c r="G27" s="291"/>
      <c r="H27" s="461"/>
      <c r="I27" s="461"/>
      <c r="J27" s="461"/>
      <c r="K27" s="291"/>
    </row>
    <row r="28" spans="1:11">
      <c r="B28" s="290"/>
      <c r="C28" s="461"/>
      <c r="D28" s="461"/>
      <c r="E28" s="461"/>
      <c r="F28" s="291"/>
      <c r="G28" s="291"/>
      <c r="H28" s="461"/>
      <c r="I28" s="461"/>
      <c r="J28" s="461"/>
      <c r="K28" s="291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2021-10-02T16:14:46Z</cp:lastPrinted>
  <dcterms:created xsi:type="dcterms:W3CDTF">2002-01-25T08:02:23Z</dcterms:created>
  <dcterms:modified xsi:type="dcterms:W3CDTF">2021-10-04T07:47:58Z</dcterms:modified>
</cp:coreProperties>
</file>