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výsledky'!$A$1:$Y$9</definedName>
  </definedNames>
  <calcPr calcId="125725"/>
</workbook>
</file>

<file path=xl/calcChain.xml><?xml version="1.0" encoding="utf-8"?>
<calcChain xmlns="http://schemas.openxmlformats.org/spreadsheetml/2006/main">
  <c r="Y5" i="22"/>
  <c r="AK6"/>
  <c r="AK7" s="1"/>
  <c r="AK8" s="1"/>
  <c r="AC6"/>
  <c r="AD6"/>
  <c r="AE6"/>
  <c r="AF6"/>
  <c r="AC7"/>
  <c r="AD7"/>
  <c r="AE7"/>
  <c r="AF7"/>
  <c r="AC8"/>
  <c r="AD8"/>
  <c r="AE8"/>
  <c r="AF8"/>
  <c r="AC9"/>
  <c r="AD9"/>
  <c r="AE9"/>
  <c r="AF9"/>
  <c r="AD5"/>
  <c r="AF5"/>
  <c r="AE5"/>
  <c r="AC5"/>
  <c r="AH6" l="1"/>
  <c r="AI6" s="1"/>
  <c r="X6" s="1"/>
  <c r="AH9"/>
  <c r="AI9" s="1"/>
  <c r="AH7"/>
  <c r="AI7" s="1"/>
  <c r="AH8"/>
  <c r="AI8" s="1"/>
  <c r="AH5"/>
  <c r="AI5" s="1"/>
  <c r="X5" s="1"/>
  <c r="AK9"/>
  <c r="X7" l="1"/>
  <c r="X8"/>
  <c r="AL8"/>
  <c r="Y8" s="1"/>
  <c r="AL7"/>
  <c r="Y7" s="1"/>
  <c r="X9"/>
  <c r="AL6"/>
  <c r="Y6" s="1"/>
  <c r="AL9"/>
  <c r="Y9" l="1"/>
</calcChain>
</file>

<file path=xl/sharedStrings.xml><?xml version="1.0" encoding="utf-8"?>
<sst xmlns="http://schemas.openxmlformats.org/spreadsheetml/2006/main" count="46" uniqueCount="32">
  <si>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</si>
  <si>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</si>
  <si>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</si>
  <si>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</si>
  <si>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</si>
  <si>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</si>
  <si>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</si>
  <si>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</si>
  <si>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</si>
  <si>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</si>
  <si>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</si>
  <si>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</si>
  <si>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</si>
  <si>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</si>
  <si>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T.J. Sokol Hodonín</t>
  </si>
  <si>
    <t>4. kolo 20.10.2012 Třinec</t>
  </si>
  <si>
    <t>H.Brod</t>
  </si>
  <si>
    <t>Hod.</t>
  </si>
  <si>
    <t>CW Cho.</t>
  </si>
  <si>
    <t>počet startujících závodníků</t>
  </si>
  <si>
    <t>Liga seniorů pro rok 2013 - družstvo tvoří minimálně 4 závodníci</t>
  </si>
  <si>
    <t>1. kolo 26.01.2013 H. Brod</t>
  </si>
  <si>
    <t>TJ TŽ Třinec</t>
  </si>
  <si>
    <t>Olymp</t>
  </si>
  <si>
    <t>TJ PSK Olymp Praha</t>
  </si>
  <si>
    <t>CZECH WRESTLING Chomutov</t>
  </si>
  <si>
    <t>Třin.</t>
  </si>
  <si>
    <t>2. kolo 30.03.2013 Třinec</t>
  </si>
  <si>
    <t>3. kolo 25.05.2013 Praha</t>
  </si>
  <si>
    <t>4. kolo 22.06.2013 Chomutov</t>
  </si>
  <si>
    <t>přihláška do ligy</t>
  </si>
  <si>
    <t>X</t>
  </si>
</sst>
</file>

<file path=xl/styles.xml><?xml version="1.0" encoding="utf-8"?>
<styleSheet xmlns="http://schemas.openxmlformats.org/spreadsheetml/2006/main">
  <fonts count="7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Font="1" applyBorder="1" applyAlignment="1">
      <alignment horizontal="left" vertical="center"/>
    </xf>
    <xf numFmtId="0" fontId="0" fillId="0" borderId="21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5" fillId="0" borderId="29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30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textRotation="90" wrapText="1"/>
    </xf>
    <xf numFmtId="0" fontId="0" fillId="0" borderId="41" xfId="0" applyBorder="1" applyAlignment="1">
      <alignment horizontal="center" vertical="center" textRotation="90" wrapText="1"/>
    </xf>
    <xf numFmtId="0" fontId="0" fillId="0" borderId="22" xfId="0" applyFont="1" applyBorder="1" applyAlignment="1">
      <alignment horizontal="left" vertical="center"/>
    </xf>
    <xf numFmtId="0" fontId="0" fillId="0" borderId="23" xfId="0" applyFont="1" applyBorder="1" applyAlignment="1">
      <alignment horizontal="left" vertical="center"/>
    </xf>
    <xf numFmtId="0" fontId="0" fillId="0" borderId="2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0"/>
  <sheetViews>
    <sheetView tabSelected="1" zoomScale="90" zoomScaleNormal="90" workbookViewId="0">
      <selection activeCell="F18" sqref="F18"/>
    </sheetView>
  </sheetViews>
  <sheetFormatPr defaultRowHeight="12.75"/>
  <cols>
    <col min="1" max="1" width="31.140625" customWidth="1"/>
    <col min="2" max="2" width="12.140625" customWidth="1"/>
    <col min="3" max="3" width="4.140625" customWidth="1"/>
    <col min="4" max="15" width="10.7109375" style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38" ht="13.15" customHeight="1">
      <c r="A1" s="43" t="s">
        <v>20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4"/>
    </row>
    <row r="2" spans="1:38" ht="37.5" customHeight="1" thickBot="1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4"/>
    </row>
    <row r="3" spans="1:38" ht="48.75" customHeight="1" thickTop="1" thickBot="1">
      <c r="A3" s="45" t="s">
        <v>8</v>
      </c>
      <c r="B3" s="51" t="s">
        <v>9</v>
      </c>
      <c r="C3" s="53" t="s">
        <v>30</v>
      </c>
      <c r="D3" s="40" t="s">
        <v>21</v>
      </c>
      <c r="E3" s="41"/>
      <c r="F3" s="42"/>
      <c r="G3" s="40" t="s">
        <v>27</v>
      </c>
      <c r="H3" s="41"/>
      <c r="I3" s="42"/>
      <c r="J3" s="40" t="s">
        <v>28</v>
      </c>
      <c r="K3" s="41"/>
      <c r="L3" s="42"/>
      <c r="M3" s="40" t="s">
        <v>29</v>
      </c>
      <c r="N3" s="41"/>
      <c r="O3" s="42"/>
      <c r="P3" s="40" t="s">
        <v>15</v>
      </c>
      <c r="Q3" s="41"/>
      <c r="R3" s="42"/>
      <c r="S3" s="34"/>
      <c r="T3" s="34"/>
      <c r="U3" s="34"/>
      <c r="V3" s="34"/>
      <c r="W3" s="35"/>
      <c r="X3" s="49" t="s">
        <v>0</v>
      </c>
      <c r="Y3" s="47" t="s">
        <v>2</v>
      </c>
    </row>
    <row r="4" spans="1:38" ht="51.75" customHeight="1" thickBot="1">
      <c r="A4" s="46"/>
      <c r="B4" s="52"/>
      <c r="C4" s="54"/>
      <c r="D4" s="6" t="s">
        <v>1</v>
      </c>
      <c r="E4" s="9" t="s">
        <v>12</v>
      </c>
      <c r="F4" s="7" t="s">
        <v>19</v>
      </c>
      <c r="G4" s="6" t="s">
        <v>1</v>
      </c>
      <c r="H4" s="9" t="s">
        <v>12</v>
      </c>
      <c r="I4" s="7" t="s">
        <v>19</v>
      </c>
      <c r="J4" s="6" t="s">
        <v>1</v>
      </c>
      <c r="K4" s="9" t="s">
        <v>12</v>
      </c>
      <c r="L4" s="7" t="s">
        <v>19</v>
      </c>
      <c r="M4" s="6" t="s">
        <v>1</v>
      </c>
      <c r="N4" s="9" t="s">
        <v>12</v>
      </c>
      <c r="O4" s="7" t="s">
        <v>19</v>
      </c>
      <c r="P4" s="6" t="s">
        <v>1</v>
      </c>
      <c r="Q4" s="9" t="s">
        <v>11</v>
      </c>
      <c r="R4" s="7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50"/>
      <c r="Y4" s="48"/>
    </row>
    <row r="5" spans="1:38" ht="24.95" customHeight="1">
      <c r="A5" s="23" t="s">
        <v>13</v>
      </c>
      <c r="B5" s="25" t="s">
        <v>16</v>
      </c>
      <c r="C5" s="37" t="s">
        <v>31</v>
      </c>
      <c r="D5" s="11">
        <v>87</v>
      </c>
      <c r="E5" s="18">
        <v>87</v>
      </c>
      <c r="F5" s="30">
        <v>10</v>
      </c>
      <c r="G5" s="11">
        <v>89</v>
      </c>
      <c r="H5" s="18">
        <v>89</v>
      </c>
      <c r="I5" s="30">
        <v>10</v>
      </c>
      <c r="J5" s="27">
        <v>63</v>
      </c>
      <c r="K5" s="19">
        <v>63</v>
      </c>
      <c r="L5" s="10">
        <v>8</v>
      </c>
      <c r="M5" s="2">
        <v>95</v>
      </c>
      <c r="N5" s="19">
        <v>95</v>
      </c>
      <c r="O5" s="8">
        <v>10</v>
      </c>
      <c r="P5" s="27"/>
      <c r="Q5" s="19"/>
      <c r="R5" s="19"/>
      <c r="S5" s="19"/>
      <c r="T5" s="19"/>
      <c r="U5" s="19"/>
      <c r="V5" s="19"/>
      <c r="W5" s="19"/>
      <c r="X5" s="10">
        <f t="shared" ref="X5:X7" si="0">AI5</f>
        <v>334</v>
      </c>
      <c r="Y5" s="5">
        <f>AL5</f>
        <v>1</v>
      </c>
      <c r="AB5" s="1">
        <v>2</v>
      </c>
      <c r="AC5" s="1">
        <f>E5</f>
        <v>87</v>
      </c>
      <c r="AD5" s="1">
        <f>H5</f>
        <v>89</v>
      </c>
      <c r="AE5" s="1">
        <f>K5</f>
        <v>63</v>
      </c>
      <c r="AF5" s="1">
        <f>N5</f>
        <v>95</v>
      </c>
      <c r="AH5" s="1">
        <f>AC5+AD5+AE5+AF5</f>
        <v>334</v>
      </c>
      <c r="AI5" s="1">
        <f>IF(AH5=0,"",AH5)</f>
        <v>334</v>
      </c>
      <c r="AK5" s="1">
        <v>1</v>
      </c>
      <c r="AL5" s="1">
        <v>1</v>
      </c>
    </row>
    <row r="6" spans="1:38" ht="24.95" customHeight="1">
      <c r="A6" s="24" t="s">
        <v>14</v>
      </c>
      <c r="B6" s="26" t="s">
        <v>17</v>
      </c>
      <c r="C6" s="38" t="s">
        <v>31</v>
      </c>
      <c r="D6" s="13">
        <v>60</v>
      </c>
      <c r="E6" s="20">
        <v>60</v>
      </c>
      <c r="F6" s="12">
        <v>10</v>
      </c>
      <c r="G6" s="13">
        <v>70</v>
      </c>
      <c r="H6" s="20">
        <v>70</v>
      </c>
      <c r="I6" s="12">
        <v>10</v>
      </c>
      <c r="J6" s="28">
        <v>58</v>
      </c>
      <c r="K6" s="21">
        <v>58</v>
      </c>
      <c r="L6" s="16">
        <v>9</v>
      </c>
      <c r="M6" s="14">
        <v>75</v>
      </c>
      <c r="N6" s="21">
        <v>75</v>
      </c>
      <c r="O6" s="15">
        <v>13</v>
      </c>
      <c r="P6" s="28"/>
      <c r="Q6" s="21"/>
      <c r="R6" s="21"/>
      <c r="S6" s="21"/>
      <c r="T6" s="21"/>
      <c r="U6" s="21"/>
      <c r="V6" s="21"/>
      <c r="W6" s="21"/>
      <c r="X6" s="16">
        <f t="shared" si="0"/>
        <v>263</v>
      </c>
      <c r="Y6" s="17">
        <f>AL6</f>
        <v>2</v>
      </c>
      <c r="AC6" s="1">
        <f t="shared" ref="AC6:AC9" si="1">E6</f>
        <v>60</v>
      </c>
      <c r="AD6" s="1">
        <f t="shared" ref="AD6:AD9" si="2">H6</f>
        <v>70</v>
      </c>
      <c r="AE6" s="1">
        <f t="shared" ref="AE6:AE9" si="3">K6</f>
        <v>58</v>
      </c>
      <c r="AF6" s="1">
        <f t="shared" ref="AF6:AF9" si="4">N6</f>
        <v>75</v>
      </c>
      <c r="AH6" s="1">
        <f t="shared" ref="AH6:AH9" si="5">AC6+AD6+AE6+AF6</f>
        <v>263</v>
      </c>
      <c r="AI6" s="1">
        <f t="shared" ref="AI6:AI9" si="6">IF(AH6=0,"",AH6)</f>
        <v>263</v>
      </c>
      <c r="AK6" s="1">
        <f>AK5+1</f>
        <v>2</v>
      </c>
      <c r="AL6" s="1">
        <f>IF(AH6=0,"",(IF(AH6=AH5,AL5,AK6)))</f>
        <v>2</v>
      </c>
    </row>
    <row r="7" spans="1:38" ht="24.95" customHeight="1">
      <c r="A7" s="24" t="s">
        <v>25</v>
      </c>
      <c r="B7" s="26" t="s">
        <v>18</v>
      </c>
      <c r="C7" s="38" t="s">
        <v>31</v>
      </c>
      <c r="D7" s="13">
        <v>35</v>
      </c>
      <c r="E7" s="20">
        <v>35</v>
      </c>
      <c r="F7" s="12">
        <v>9</v>
      </c>
      <c r="G7" s="13">
        <v>47</v>
      </c>
      <c r="H7" s="20">
        <v>47</v>
      </c>
      <c r="I7" s="12">
        <v>8</v>
      </c>
      <c r="J7" s="28">
        <v>63</v>
      </c>
      <c r="K7" s="21">
        <v>63</v>
      </c>
      <c r="L7" s="16">
        <v>9</v>
      </c>
      <c r="M7" s="14">
        <v>34</v>
      </c>
      <c r="N7" s="21">
        <v>34</v>
      </c>
      <c r="O7" s="15">
        <v>5</v>
      </c>
      <c r="P7" s="28"/>
      <c r="Q7" s="21"/>
      <c r="R7" s="21"/>
      <c r="S7" s="21"/>
      <c r="T7" s="21"/>
      <c r="U7" s="21"/>
      <c r="V7" s="21"/>
      <c r="W7" s="21"/>
      <c r="X7" s="16">
        <f t="shared" si="0"/>
        <v>179</v>
      </c>
      <c r="Y7" s="17">
        <f t="shared" ref="Y7:Y9" si="7">AL7</f>
        <v>3</v>
      </c>
      <c r="AC7" s="1">
        <f t="shared" si="1"/>
        <v>35</v>
      </c>
      <c r="AD7" s="1">
        <f t="shared" si="2"/>
        <v>47</v>
      </c>
      <c r="AE7" s="1">
        <f t="shared" si="3"/>
        <v>63</v>
      </c>
      <c r="AF7" s="1">
        <f t="shared" si="4"/>
        <v>34</v>
      </c>
      <c r="AH7" s="1">
        <f t="shared" si="5"/>
        <v>179</v>
      </c>
      <c r="AI7" s="1">
        <f t="shared" si="6"/>
        <v>179</v>
      </c>
      <c r="AK7" s="1">
        <f t="shared" ref="AK7:AK9" si="8">AK6+1</f>
        <v>3</v>
      </c>
      <c r="AL7" s="1">
        <f t="shared" ref="AL7:AL9" si="9">IF(AH7=0,"",(IF(AH7=AH6,AL6,AK7)))</f>
        <v>3</v>
      </c>
    </row>
    <row r="8" spans="1:38" ht="24.95" customHeight="1">
      <c r="A8" s="24" t="s">
        <v>22</v>
      </c>
      <c r="B8" s="26" t="s">
        <v>26</v>
      </c>
      <c r="C8" s="38" t="s">
        <v>31</v>
      </c>
      <c r="D8" s="13">
        <v>19</v>
      </c>
      <c r="E8" s="20">
        <v>19</v>
      </c>
      <c r="F8" s="12">
        <v>6</v>
      </c>
      <c r="G8" s="13">
        <v>34</v>
      </c>
      <c r="H8" s="20">
        <v>34</v>
      </c>
      <c r="I8" s="12">
        <v>8</v>
      </c>
      <c r="J8" s="28">
        <v>25</v>
      </c>
      <c r="K8" s="21">
        <v>25</v>
      </c>
      <c r="L8" s="16">
        <v>4</v>
      </c>
      <c r="M8" s="14">
        <v>41</v>
      </c>
      <c r="N8" s="21">
        <v>41</v>
      </c>
      <c r="O8" s="15">
        <v>6</v>
      </c>
      <c r="P8" s="28"/>
      <c r="Q8" s="21"/>
      <c r="R8" s="21"/>
      <c r="S8" s="21"/>
      <c r="T8" s="21"/>
      <c r="U8" s="21"/>
      <c r="V8" s="21"/>
      <c r="W8" s="21"/>
      <c r="X8" s="16">
        <f>AI8</f>
        <v>119</v>
      </c>
      <c r="Y8" s="17">
        <f t="shared" si="7"/>
        <v>4</v>
      </c>
      <c r="AC8" s="1">
        <f t="shared" si="1"/>
        <v>19</v>
      </c>
      <c r="AD8" s="1">
        <f t="shared" si="2"/>
        <v>34</v>
      </c>
      <c r="AE8" s="1">
        <f t="shared" si="3"/>
        <v>25</v>
      </c>
      <c r="AF8" s="1">
        <f t="shared" si="4"/>
        <v>41</v>
      </c>
      <c r="AH8" s="1">
        <f t="shared" si="5"/>
        <v>119</v>
      </c>
      <c r="AI8" s="1">
        <f t="shared" si="6"/>
        <v>119</v>
      </c>
      <c r="AK8" s="1">
        <f t="shared" si="8"/>
        <v>4</v>
      </c>
      <c r="AL8" s="1">
        <f t="shared" si="9"/>
        <v>4</v>
      </c>
    </row>
    <row r="9" spans="1:38" ht="24.95" customHeight="1" thickBot="1">
      <c r="A9" s="55" t="s">
        <v>24</v>
      </c>
      <c r="B9" s="56" t="s">
        <v>23</v>
      </c>
      <c r="C9" s="39" t="s">
        <v>31</v>
      </c>
      <c r="D9" s="57">
        <v>41</v>
      </c>
      <c r="E9" s="58">
        <v>41</v>
      </c>
      <c r="F9" s="59">
        <v>8</v>
      </c>
      <c r="G9" s="57">
        <v>27</v>
      </c>
      <c r="H9" s="58">
        <v>27</v>
      </c>
      <c r="I9" s="59">
        <v>6</v>
      </c>
      <c r="J9" s="29">
        <v>45</v>
      </c>
      <c r="K9" s="22">
        <v>45</v>
      </c>
      <c r="L9" s="33">
        <v>7</v>
      </c>
      <c r="M9" s="31">
        <v>9</v>
      </c>
      <c r="N9" s="22"/>
      <c r="O9" s="32">
        <v>2</v>
      </c>
      <c r="P9" s="29"/>
      <c r="Q9" s="22"/>
      <c r="R9" s="22"/>
      <c r="S9" s="22"/>
      <c r="T9" s="22"/>
      <c r="U9" s="22"/>
      <c r="V9" s="22"/>
      <c r="W9" s="22"/>
      <c r="X9" s="33">
        <f>AI9</f>
        <v>113</v>
      </c>
      <c r="Y9" s="36">
        <f t="shared" si="7"/>
        <v>5</v>
      </c>
      <c r="AB9" s="1">
        <v>5</v>
      </c>
      <c r="AC9" s="1">
        <f t="shared" si="1"/>
        <v>41</v>
      </c>
      <c r="AD9" s="1">
        <f t="shared" si="2"/>
        <v>27</v>
      </c>
      <c r="AE9" s="1">
        <f t="shared" si="3"/>
        <v>45</v>
      </c>
      <c r="AF9" s="1">
        <f t="shared" si="4"/>
        <v>0</v>
      </c>
      <c r="AH9" s="1">
        <f t="shared" si="5"/>
        <v>113</v>
      </c>
      <c r="AI9" s="1">
        <f t="shared" si="6"/>
        <v>113</v>
      </c>
      <c r="AK9" s="1">
        <f t="shared" si="8"/>
        <v>5</v>
      </c>
      <c r="AL9" s="1">
        <f t="shared" si="9"/>
        <v>5</v>
      </c>
    </row>
    <row r="10" spans="1:38" ht="13.5" thickTop="1"/>
  </sheetData>
  <sortState ref="A8:X9">
    <sortCondition descending="1" ref="X8:X9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2013-03-31T11:57:23Z</cp:lastPrinted>
  <dcterms:created xsi:type="dcterms:W3CDTF">2002-01-25T08:40:20Z</dcterms:created>
  <dcterms:modified xsi:type="dcterms:W3CDTF">2015-10-18T21:10:54Z</dcterms:modified>
</cp:coreProperties>
</file>