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<sst xmlns="http://schemas.openxmlformats.org/spreadsheetml/2006/main" count="41" uniqueCount="28">
  <si>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</si>
  <si>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</si>
  <si>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</si>
  <si>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</si>
  <si>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A příp</t>
  </si>
  <si>
    <t>Křenek Štěpán</t>
  </si>
  <si>
    <t>Prosť.</t>
  </si>
  <si>
    <t>Vážní listina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</si>
  <si>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</si>
  <si>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</si>
  <si>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</si>
  <si>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</si>
  <si>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</si>
  <si>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</si>
  <si>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80 kg</t>
  </si>
  <si>
    <t>styl:</t>
  </si>
  <si>
    <t>číslo</t>
  </si>
  <si>
    <t>C příp</t>
  </si>
  <si>
    <t>příjmení a jméno</t>
  </si>
  <si>
    <t>oddíl</t>
  </si>
  <si>
    <t>ročník</t>
  </si>
  <si>
    <t>los</t>
  </si>
  <si>
    <t>skut. hmot. kg</t>
  </si>
  <si>
    <t xml:space="preserve">Prostějov,  12.10.2019 </t>
  </si>
  <si>
    <t>Výsledky v soutěži jednotlivců</t>
  </si>
  <si>
    <t>Soutěž:</t>
  </si>
  <si>
    <t>A příp 80 kg ř.ř.</t>
  </si>
  <si>
    <t>pořadí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</si>
</sst>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7" t="s">
        <v>24</v>
      </c>
      <c r="B1" s="147"/>
      <c r="C1" s="147"/>
    </row>
    <row r="3" spans="1:3" ht="15.75" x14ac:dyDescent="0.25">
      <c r="A3" s="11" t="s">
        <v>25</v>
      </c>
      <c r="B3" s="12" t="s">
        <v>8</v>
      </c>
    </row>
    <row r="4" spans="1:3" ht="15.75" x14ac:dyDescent="0.25">
      <c r="A4" s="11" t="s">
        <v>9</v>
      </c>
      <c r="B4" s="12" t="s">
        <v>10</v>
      </c>
    </row>
    <row r="5" spans="1:3" ht="15.75" x14ac:dyDescent="0.25">
      <c r="A5" s="11" t="s">
        <v>11</v>
      </c>
      <c r="B5" s="12" t="s">
        <v>12</v>
      </c>
    </row>
    <row r="6" spans="1:3" ht="15.75" x14ac:dyDescent="0.25">
      <c r="A6" s="12"/>
      <c r="B6" s="12"/>
    </row>
    <row r="7" spans="1:3" ht="15.75" x14ac:dyDescent="0.25">
      <c r="A7" s="11" t="s">
        <v>13</v>
      </c>
      <c r="B7" s="12" t="s">
        <v>26</v>
      </c>
    </row>
    <row r="8" spans="1:3" ht="13.5" thickBot="1" x14ac:dyDescent="0.25"/>
    <row r="9" spans="1:3" ht="20.100000000000001" customHeight="1" thickBot="1" x14ac:dyDescent="0.25">
      <c r="A9" s="18" t="s">
        <v>27</v>
      </c>
      <c r="B9" s="10" t="s">
        <v>18</v>
      </c>
      <c r="C9" s="19" t="s">
        <v>19</v>
      </c>
    </row>
    <row r="10" spans="1:3" ht="39.950000000000003" customHeight="1" thickBot="1" x14ac:dyDescent="0.25">
      <c r="A10" s="144">
        <v>1</v>
      </c>
      <c r="B10" s="145" t="s">
        <v>5</v>
      </c>
      <c r="C10" s="146" t="s">
        <v>6</v>
      </c>
    </row>
    <row r="11" spans="1:3" ht="39.950000000000003" hidden="1" customHeight="1" x14ac:dyDescent="0.2">
      <c r="A11" s="15"/>
      <c r="B11" s="16"/>
      <c r="C11" s="17">
        <v>0</v>
      </c>
    </row>
    <row r="12" spans="1:3" ht="39.950000000000003" hidden="1" customHeight="1" x14ac:dyDescent="0.2">
      <c r="A12" s="13"/>
      <c r="B12" s="16"/>
      <c r="C12" s="17">
        <v>0</v>
      </c>
    </row>
    <row r="13" spans="1:3" ht="39.950000000000003" hidden="1" customHeight="1" x14ac:dyDescent="0.2">
      <c r="A13" s="13"/>
      <c r="B13" s="16"/>
      <c r="C13" s="17">
        <v>0</v>
      </c>
    </row>
    <row r="14" spans="1:3" ht="39.950000000000003" hidden="1" customHeight="1" x14ac:dyDescent="0.2">
      <c r="A14" s="13"/>
      <c r="B14" s="16"/>
      <c r="C14" s="17">
        <v>0</v>
      </c>
    </row>
    <row r="15" spans="1:3" ht="39.950000000000003" hidden="1" customHeight="1" x14ac:dyDescent="0.2">
      <c r="A15" s="13"/>
      <c r="B15" s="16"/>
      <c r="C15" s="17">
        <v>0</v>
      </c>
    </row>
    <row r="16" spans="1:3" ht="39.950000000000003" hidden="1" customHeight="1" x14ac:dyDescent="0.2">
      <c r="A16" s="13"/>
      <c r="B16" s="16"/>
      <c r="C16" s="17">
        <v>0</v>
      </c>
    </row>
    <row r="17" spans="1:3" ht="39.950000000000003" hidden="1" customHeight="1" x14ac:dyDescent="0.2">
      <c r="A17" s="13"/>
      <c r="B17" s="16"/>
      <c r="C17" s="17">
        <v>0</v>
      </c>
    </row>
    <row r="18" spans="1:3" ht="39.950000000000003" hidden="1" customHeight="1" x14ac:dyDescent="0.2">
      <c r="A18" s="13"/>
      <c r="B18" s="16"/>
      <c r="C18" s="17">
        <v>0</v>
      </c>
    </row>
    <row r="19" spans="1:3" ht="39.950000000000003" hidden="1" customHeight="1" thickBot="1" x14ac:dyDescent="0.25">
      <c r="A19" s="14"/>
      <c r="B19" s="38"/>
      <c r="C19" s="39">
        <v>0</v>
      </c>
    </row>
    <row r="20" spans="1:3" x14ac:dyDescent="0.2">
      <c r="A20" s="76"/>
      <c r="B20" s="76"/>
      <c r="C20" s="76"/>
    </row>
    <row r="21" spans="1:3" x14ac:dyDescent="0.2">
      <c r="A21" t="s">
        <v>23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 x14ac:dyDescent="0.5">
      <c r="A1" s="148" t="s">
        <v>7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 x14ac:dyDescent="0.2">
      <c r="A4" s="63" t="s">
        <v>11</v>
      </c>
      <c r="B4" s="54"/>
      <c r="C4" s="53"/>
      <c r="D4" s="128" t="s">
        <v>12</v>
      </c>
      <c r="E4" s="62" t="s">
        <v>13</v>
      </c>
      <c r="F4" s="151" t="s">
        <v>14</v>
      </c>
      <c r="G4" s="151"/>
      <c r="H4" s="61" t="s">
        <v>15</v>
      </c>
      <c r="I4" s="63" t="s">
        <v>3</v>
      </c>
      <c r="K4" s="49" t="str">
        <f>$E$4</f>
        <v>Hmotnost:</v>
      </c>
      <c r="L4" s="66">
        <f>C7</f>
        <v>80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 x14ac:dyDescent="0.25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 x14ac:dyDescent="0.25">
      <c r="A6" s="129" t="s">
        <v>16</v>
      </c>
      <c r="B6" s="72" t="s">
        <v>17</v>
      </c>
      <c r="C6" s="73">
        <v>22</v>
      </c>
      <c r="D6" s="9" t="s">
        <v>18</v>
      </c>
      <c r="E6" s="136" t="s">
        <v>19</v>
      </c>
      <c r="F6" s="9" t="s">
        <v>20</v>
      </c>
      <c r="G6" s="9" t="s">
        <v>21</v>
      </c>
      <c r="H6" s="10" t="s">
        <v>22</v>
      </c>
      <c r="I6" s="137" t="s">
        <v>3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91">
        <v>1</v>
      </c>
      <c r="B7" s="92" t="s">
        <v>4</v>
      </c>
      <c r="C7" s="93">
        <v>80</v>
      </c>
      <c r="D7" s="138" t="s">
        <v>5</v>
      </c>
      <c r="E7" s="139" t="s">
        <v>6</v>
      </c>
      <c r="F7" s="140">
        <v>2009</v>
      </c>
      <c r="G7" s="141">
        <v>107</v>
      </c>
      <c r="H7" s="142">
        <v>77.7</v>
      </c>
      <c r="I7" s="143" t="s">
        <v>3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5" customHeight="1" x14ac:dyDescent="0.25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5" hidden="1" customHeight="1" x14ac:dyDescent="0.25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>x</v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>
        <f t="shared" ref="U12:U14" si="5">IF(L12="x",20,"")</f>
        <v>20</v>
      </c>
      <c r="V12" s="51">
        <f t="shared" si="1"/>
        <v>1</v>
      </c>
      <c r="W12" s="51">
        <f t="shared" ref="W12:W13" si="6">IF(L12="x",1,0)</f>
        <v>1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48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5" hidden="1" customHeight="1" x14ac:dyDescent="0.25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 x14ac:dyDescent="0.25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5" hidden="1" customHeight="1" x14ac:dyDescent="0.25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 x14ac:dyDescent="0.25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5" hidden="1" customHeight="1" x14ac:dyDescent="0.25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5" hidden="1" customHeight="1" x14ac:dyDescent="0.25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5" hidden="1" customHeight="1" x14ac:dyDescent="0.25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5" hidden="1" customHeight="1" x14ac:dyDescent="0.25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5" hidden="1" customHeight="1" x14ac:dyDescent="0.25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5" hidden="1" customHeight="1" x14ac:dyDescent="0.25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5" hidden="1" customHeight="1" x14ac:dyDescent="0.25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 x14ac:dyDescent="0.2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">
      <c r="A36" s="71" t="s">
        <v>23</v>
      </c>
      <c r="B36" s="70"/>
      <c r="C36" s="70"/>
      <c r="D36" s="74"/>
      <c r="E36" s="74"/>
    </row>
    <row r="37" spans="1:20" x14ac:dyDescent="0.2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 x14ac:dyDescent="0.2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 x14ac:dyDescent="0.25">
      <c r="A2" s="174" t="str">
        <f>'Vážní listina'!A2:I2</f>
        <v>Memoriál G. Frištenského - XXXII ročník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">
      <c r="A3" s="20" t="str">
        <f>CONCATENATE([1]List1!$A$3)</f>
        <v>Místo:</v>
      </c>
      <c r="B3" s="175" t="str">
        <f>CONCATENATE('Vážní listina'!D3)</f>
        <v>Prostějov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">
      <c r="A4" s="61" t="str">
        <f>CONCATENATE([1]List1!$A$4)</f>
        <v>Datum:</v>
      </c>
      <c r="B4" s="125" t="str">
        <f>CONCATENATE('Vážní listina'!D4)</f>
        <v xml:space="preserve"> 12.10.2019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A příp 80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 x14ac:dyDescent="0.25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 x14ac:dyDescent="0.25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25">
      <c r="A7" s="170" t="str">
        <f>IF('Vážní listina'!D7="","",'Vážní listina'!D7)</f>
        <v>Křenek Štěpán</v>
      </c>
      <c r="B7" s="171" t="str">
        <f>IF('Vážní listina'!D7="","",'Vážní listina'!E7)</f>
        <v>Prosť.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25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25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25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25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25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25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25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25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25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25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25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25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25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25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25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25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25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25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25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25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25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25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25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25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25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25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25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25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25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25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25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25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25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25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25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25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25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25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25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25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25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25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25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25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25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25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25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25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25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25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25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25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25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25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25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25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 x14ac:dyDescent="0.2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2019-10-13T11:54:31Z</dcterms:modified>
</cp:coreProperties>
</file>