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U14" i="1"/>
  <c r="W14" i="1"/>
  <c r="K11" i="1"/>
  <c r="K12" i="1"/>
  <c r="AA12" i="1" s="1"/>
  <c r="K13" i="1"/>
  <c r="AA13" i="1" s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O11" i="3" l="1"/>
  <c r="G11" i="3"/>
  <c r="AA15" i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<sst xmlns="http://schemas.openxmlformats.org/spreadsheetml/2006/main" count="150" uniqueCount="58">
  <si>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</si>
  <si>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</si>
  <si>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</si>
  <si>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</si>
  <si>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</si>
  <si>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</si>
  <si>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</si>
  <si>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</si>
  <si>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</si>
  <si>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</si>
  <si>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</si>
  <si>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</si>
  <si>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</si>
  <si>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</si>
  <si>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</si>
  <si>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</si>
  <si>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ř.ř.</t>
  </si>
  <si>
    <t>Vysvětlení</t>
  </si>
  <si>
    <t>součet bodu</t>
  </si>
  <si>
    <t>součet technických bodů</t>
  </si>
  <si>
    <t>součet vítězství</t>
  </si>
  <si>
    <t>A příp</t>
  </si>
  <si>
    <t>Sekanina Lukáš</t>
  </si>
  <si>
    <t>Čech.</t>
  </si>
  <si>
    <t>Žák Vítěslav</t>
  </si>
  <si>
    <t>H.Brod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</si>
  <si>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</si>
  <si>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</si>
  <si>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</si>
  <si>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</si>
  <si>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</si>
  <si>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</si>
  <si>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</si>
  <si>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</si>
  <si>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52 kg ř.ř.</t>
  </si>
  <si>
    <t>pořadí</t>
  </si>
  <si>
    <t>příjmení a jméno</t>
  </si>
  <si>
    <t xml:space="preserve">Prostějov,  12.10.2019 </t>
  </si>
  <si>
    <t>Vážní listina</t>
  </si>
  <si>
    <t>A příp 52 kg</t>
  </si>
  <si>
    <t>styl:</t>
  </si>
  <si>
    <t>číslo</t>
  </si>
  <si>
    <t>C příp</t>
  </si>
  <si>
    <t>ročník</t>
  </si>
  <si>
    <t>skut. hmot. kg</t>
  </si>
  <si>
    <t>Tabulka kvalifikace</t>
  </si>
  <si>
    <t>1. kolo</t>
  </si>
  <si>
    <t>2. kolo</t>
  </si>
  <si>
    <t>3. kolo</t>
  </si>
  <si>
    <t>4. kolo</t>
  </si>
  <si>
    <t>5. kolo</t>
  </si>
  <si>
    <t>výsledky              B   T   O</t>
  </si>
  <si>
    <t>poř.</t>
  </si>
  <si>
    <t/>
  </si>
  <si>
    <t>los soupeře</t>
  </si>
  <si>
    <t>technické body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</si>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</sst>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21" xfId="0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26</v>
      </c>
      <c r="B1" s="159"/>
      <c r="C1" s="159"/>
    </row>
    <row r="3" spans="1:19" ht="15.75" x14ac:dyDescent="0.25">
      <c r="A3" s="16" t="s">
        <v>27</v>
      </c>
      <c r="B3" s="17" t="s">
        <v>28</v>
      </c>
    </row>
    <row r="4" spans="1:19" ht="15.75" x14ac:dyDescent="0.25">
      <c r="A4" s="16" t="s">
        <v>29</v>
      </c>
      <c r="B4" s="17" t="s">
        <v>30</v>
      </c>
    </row>
    <row r="5" spans="1:19" ht="15.75" x14ac:dyDescent="0.25">
      <c r="A5" s="16" t="s">
        <v>31</v>
      </c>
      <c r="B5" s="17" t="s">
        <v>32</v>
      </c>
    </row>
    <row r="6" spans="1:19" ht="15.75" x14ac:dyDescent="0.25">
      <c r="A6" s="17"/>
      <c r="B6" s="17"/>
    </row>
    <row r="7" spans="1:19" ht="15.75" x14ac:dyDescent="0.25">
      <c r="A7" s="16" t="s">
        <v>33</v>
      </c>
      <c r="B7" s="17" t="s">
        <v>34</v>
      </c>
    </row>
    <row r="8" spans="1:19" ht="13.5" thickBot="1" x14ac:dyDescent="0.25"/>
    <row r="9" spans="1:19" ht="20.100000000000001" customHeight="1" thickBot="1" x14ac:dyDescent="0.25">
      <c r="A9" s="23" t="s">
        <v>35</v>
      </c>
      <c r="B9" s="13" t="s">
        <v>36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24</v>
      </c>
      <c r="C10" s="22" t="s">
        <v>25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Žák Vítěslav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H.Brod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23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Sekanina Lukáš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Čech.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37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38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28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29</v>
      </c>
      <c r="D3" s="2" t="s">
        <v>30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31</v>
      </c>
      <c r="B4" s="61"/>
      <c r="C4" s="60"/>
      <c r="D4" s="152" t="s">
        <v>32</v>
      </c>
      <c r="E4" s="69" t="s">
        <v>33</v>
      </c>
      <c r="F4" s="163" t="s">
        <v>39</v>
      </c>
      <c r="G4" s="163"/>
      <c r="H4" s="68" t="s">
        <v>40</v>
      </c>
      <c r="I4" s="156" t="s">
        <v>16</v>
      </c>
      <c r="K4" s="56" t="str">
        <f>$E$4</f>
        <v>Hmotnost:</v>
      </c>
      <c r="L4" s="73">
        <f>C7</f>
        <v>52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41</v>
      </c>
      <c r="B6" s="85" t="s">
        <v>42</v>
      </c>
      <c r="C6" s="86">
        <v>22</v>
      </c>
      <c r="D6" s="87" t="s">
        <v>36</v>
      </c>
      <c r="E6" s="50" t="s">
        <v>0</v>
      </c>
      <c r="F6" s="11" t="s">
        <v>43</v>
      </c>
      <c r="G6" s="12" t="s">
        <v>1</v>
      </c>
      <c r="H6" s="13" t="s">
        <v>44</v>
      </c>
      <c r="I6" s="14" t="s">
        <v>16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21</v>
      </c>
      <c r="C7" s="80">
        <v>52</v>
      </c>
      <c r="D7" s="81" t="s">
        <v>22</v>
      </c>
      <c r="E7" s="10" t="s">
        <v>23</v>
      </c>
      <c r="F7" s="9">
        <v>2009</v>
      </c>
      <c r="G7" s="82">
        <v>10</v>
      </c>
      <c r="H7" s="83">
        <v>50.5</v>
      </c>
      <c r="I7" s="157" t="s">
        <v>16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21</v>
      </c>
      <c r="C8" s="108">
        <v>52</v>
      </c>
      <c r="D8" s="106" t="s">
        <v>24</v>
      </c>
      <c r="E8" s="107" t="s">
        <v>25</v>
      </c>
      <c r="F8" s="36">
        <v>2008</v>
      </c>
      <c r="G8" s="108">
        <v>90</v>
      </c>
      <c r="H8" s="109">
        <v>51.4</v>
      </c>
      <c r="I8" s="110" t="s">
        <v>16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37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C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29" ht="54.95" customHeight="1" x14ac:dyDescent="0.2">
      <c r="A1" s="160" t="s">
        <v>45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29" ht="18" x14ac:dyDescent="0.25">
      <c r="A2" s="189" t="s">
        <v>28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29" x14ac:dyDescent="0.2">
      <c r="A3" s="25" t="s">
        <v>29</v>
      </c>
      <c r="B3" s="190" t="s">
        <v>30</v>
      </c>
      <c r="C3" s="190"/>
      <c r="D3" s="190"/>
      <c r="E3" s="190"/>
      <c r="Q3" s="38"/>
      <c r="R3" s="38"/>
      <c r="S3" s="38"/>
      <c r="T3" s="38"/>
      <c r="U3" s="8"/>
    </row>
    <row r="4" spans="1:29" ht="31.5" customHeight="1" x14ac:dyDescent="0.2">
      <c r="A4" s="68" t="s">
        <v>31</v>
      </c>
      <c r="B4" s="144" t="s">
        <v>32</v>
      </c>
      <c r="C4" s="144"/>
      <c r="D4" s="144"/>
      <c r="E4" s="144"/>
      <c r="F4" s="144"/>
      <c r="G4" s="226" t="s">
        <v>33</v>
      </c>
      <c r="H4" s="226"/>
      <c r="I4" s="226"/>
      <c r="J4" s="163" t="s">
        <v>39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40</v>
      </c>
      <c r="U4" s="40"/>
      <c r="V4" s="40" t="s">
        <v>16</v>
      </c>
      <c r="W4" s="40"/>
    </row>
    <row r="5" spans="1:29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29" ht="24.95" customHeight="1" thickTop="1" thickBot="1" x14ac:dyDescent="0.25">
      <c r="A6" s="3" t="s">
        <v>36</v>
      </c>
      <c r="B6" s="4" t="s">
        <v>0</v>
      </c>
      <c r="C6" s="7"/>
      <c r="D6" s="6" t="s">
        <v>1</v>
      </c>
      <c r="E6" s="204" t="s">
        <v>46</v>
      </c>
      <c r="F6" s="205"/>
      <c r="G6" s="206"/>
      <c r="H6" s="204" t="s">
        <v>47</v>
      </c>
      <c r="I6" s="205"/>
      <c r="J6" s="206"/>
      <c r="K6" s="204" t="s">
        <v>48</v>
      </c>
      <c r="L6" s="205"/>
      <c r="M6" s="206"/>
      <c r="N6" s="204" t="s">
        <v>49</v>
      </c>
      <c r="O6" s="205"/>
      <c r="P6" s="206"/>
      <c r="Q6" s="204" t="s">
        <v>50</v>
      </c>
      <c r="R6" s="205"/>
      <c r="S6" s="206"/>
      <c r="T6" s="195" t="s">
        <v>51</v>
      </c>
      <c r="U6" s="196"/>
      <c r="V6" s="197"/>
      <c r="W6" s="5" t="s">
        <v>52</v>
      </c>
    </row>
    <row r="7" spans="1:29" ht="14.25" customHeight="1" thickTop="1" thickBot="1" x14ac:dyDescent="0.25">
      <c r="A7" s="208" t="s">
        <v>22</v>
      </c>
      <c r="B7" s="210" t="s">
        <v>23</v>
      </c>
      <c r="C7" s="193"/>
      <c r="D7" s="212"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0</v>
      </c>
      <c r="U7" s="222">
        <v>0</v>
      </c>
      <c r="V7" s="202">
        <v>0</v>
      </c>
      <c r="W7" s="198">
        <v>2</v>
      </c>
      <c r="Z7" s="154">
        <f>IF(F7="",0,1)</f>
        <v>1</v>
      </c>
      <c r="AB7" s="154" t="s">
        <v>14</v>
      </c>
      <c r="AC7" s="154" t="s">
        <v>15</v>
      </c>
    </row>
    <row r="8" spans="1:29" ht="14.25" customHeight="1" thickBot="1" x14ac:dyDescent="0.25">
      <c r="A8" s="209"/>
      <c r="B8" s="211"/>
      <c r="C8" s="194"/>
      <c r="D8" s="213"/>
      <c r="E8" s="201"/>
      <c r="F8" s="158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29" ht="14.25" customHeight="1" thickBot="1" x14ac:dyDescent="0.25">
      <c r="A9" s="214" t="s">
        <v>24</v>
      </c>
      <c r="B9" s="215" t="s">
        <v>25</v>
      </c>
      <c r="C9" s="218"/>
      <c r="D9" s="216">
        <v>2</v>
      </c>
      <c r="E9" s="217">
        <v>1</v>
      </c>
      <c r="F9" s="30">
        <v>4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4</v>
      </c>
      <c r="U9" s="225">
        <v>12</v>
      </c>
      <c r="V9" s="207">
        <v>0</v>
      </c>
      <c r="W9" s="191">
        <v>1</v>
      </c>
      <c r="Z9" s="154">
        <f>IF(F9="",0,1)</f>
        <v>1</v>
      </c>
    </row>
    <row r="10" spans="1:29" ht="14.25" customHeight="1" thickTop="1" thickBot="1" x14ac:dyDescent="0.25">
      <c r="A10" s="182"/>
      <c r="B10" s="183"/>
      <c r="C10" s="184"/>
      <c r="D10" s="185"/>
      <c r="E10" s="180"/>
      <c r="F10" s="32">
        <v>12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29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29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29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29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29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29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53</v>
      </c>
      <c r="B35" s="183" t="s">
        <v>53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53</v>
      </c>
      <c r="B37" s="183" t="s">
        <v>53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53</v>
      </c>
      <c r="B39" s="183" t="s">
        <v>53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53</v>
      </c>
      <c r="B41" s="183" t="s">
        <v>53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53</v>
      </c>
      <c r="B43" s="183" t="s">
        <v>53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53</v>
      </c>
      <c r="B45" s="183" t="s">
        <v>53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53</v>
      </c>
      <c r="B47" s="183" t="s">
        <v>53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53</v>
      </c>
      <c r="B49" s="183" t="s">
        <v>53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53</v>
      </c>
      <c r="B51" s="183" t="s">
        <v>53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53</v>
      </c>
      <c r="B53" s="183" t="s">
        <v>53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53</v>
      </c>
      <c r="B55" s="183" t="s">
        <v>53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53</v>
      </c>
      <c r="B57" s="183" t="s">
        <v>53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53</v>
      </c>
      <c r="B59" s="183" t="s">
        <v>53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53</v>
      </c>
      <c r="B61" s="183" t="s">
        <v>53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17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54</v>
      </c>
      <c r="L70" s="151">
        <v>3</v>
      </c>
      <c r="N70" t="s">
        <v>18</v>
      </c>
      <c r="Q70" s="151">
        <v>6</v>
      </c>
      <c r="S70" t="s">
        <v>18</v>
      </c>
      <c r="T70" t="s">
        <v>18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19</v>
      </c>
      <c r="Q72" s="151">
        <v>24</v>
      </c>
      <c r="S72" t="s">
        <v>19</v>
      </c>
      <c r="T72" t="s">
        <v>19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55</v>
      </c>
      <c r="L74" s="151">
        <v>1</v>
      </c>
      <c r="N74" t="s">
        <v>20</v>
      </c>
      <c r="Q74" s="151">
        <v>3</v>
      </c>
      <c r="S74" t="s">
        <v>20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37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2019-04-27T09:02:45Z</cp:lastPrinted>
  <dcterms:created xsi:type="dcterms:W3CDTF">2002-01-25T08:02:23Z</dcterms:created>
  <dcterms:modified xsi:type="dcterms:W3CDTF">2019-10-13T11:51:07Z</dcterms:modified>
</cp:coreProperties>
</file>