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<sst xmlns="http://schemas.openxmlformats.org/spreadsheetml/2006/main" count="41" uniqueCount="28">
  <si>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</si>
  <si>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</si>
  <si>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</si>
  <si>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</si>
  <si>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žák</t>
  </si>
  <si>
    <t>Ukrajina</t>
  </si>
  <si>
    <t>Bonkovskyi Ihor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</si>
  <si>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</si>
  <si>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</si>
  <si>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</si>
  <si>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</si>
  <si>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</si>
  <si>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</si>
  <si>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</si>
  <si>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41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</si>
  <si>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</si>
  <si>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</si>
  <si>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</si>
  <si>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</si>
  <si>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</si>
  <si>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</si>
  <si>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</si>
  <si>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</si>
  <si>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</si>
  <si>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</si>
  <si>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</si>
  <si>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žák 41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</si>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</sst>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6</v>
      </c>
      <c r="C10" s="146" t="s">
        <v>5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41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41</v>
      </c>
      <c r="D7" s="138" t="s">
        <v>6</v>
      </c>
      <c r="E7" s="139" t="s">
        <v>5</v>
      </c>
      <c r="F7" s="140">
        <v>2004</v>
      </c>
      <c r="G7" s="141">
        <v>130</v>
      </c>
      <c r="H7" s="142">
        <v>0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>x</v>
      </c>
      <c r="N10" s="49" t="str">
        <f>X10</f>
        <v>výsledky</v>
      </c>
      <c r="O10" s="49" t="str">
        <f>IF(AA23&gt;0,$T$33,(Y12))</f>
        <v>OK</v>
      </c>
      <c r="U10" s="51">
        <f>IF(L10="x",1,"")</f>
        <v>1</v>
      </c>
      <c r="V10" s="51">
        <f t="shared" si="1"/>
        <v>1</v>
      </c>
      <c r="X10" s="48" t="str">
        <f>$T$23</f>
        <v>výsledky</v>
      </c>
      <c r="Y10" s="30">
        <f>Y7+Y8</f>
        <v>1</v>
      </c>
      <c r="Z10" s="1">
        <f t="shared" si="2"/>
        <v>1</v>
      </c>
      <c r="AA10" t="str">
        <f t="shared" si="3"/>
        <v>žáci</v>
      </c>
      <c r="AB10" s="48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1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66" t="str">
        <f>'Vážní listina'!A2:I2</f>
        <v>Memoriál G. Frištenského - XXXII ročník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20" t="str">
        <f>CONCATENATE([1]List1!$A$3)</f>
        <v>Místo:</v>
      </c>
      <c r="B3" s="167" t="str">
        <f>CONCATENATE('Vážní listina'!D3)</f>
        <v>Prostějov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žák 41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25">
      <c r="A7" s="159" t="str">
        <f>IF('Vážní listina'!D7="","",'Vážní listina'!D7)</f>
        <v>Bonkovskyi Ihor</v>
      </c>
      <c r="B7" s="160" t="str">
        <f>IF('Vážní listina'!D7="","",'Vážní listina'!E7)</f>
        <v>Ukrajina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25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25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25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25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25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25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25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25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25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25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25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25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25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25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25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25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25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25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25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25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25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25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25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25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25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25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25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25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25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25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25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25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25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25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25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25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25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25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25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25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25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25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25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25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25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25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25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25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25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25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25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25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25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25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25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2019-10-13T13:50:55Z</dcterms:modified>
</cp:coreProperties>
</file>